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3079D987-51B6-4A68-9596-504DD22B2893}" xr6:coauthVersionLast="47" xr6:coauthVersionMax="47" xr10:uidLastSave="{00000000-0000-0000-0000-000000000000}"/>
  <bookViews>
    <workbookView xWindow="-108" yWindow="-108" windowWidth="23256" windowHeight="12456" firstSheet="1" activeTab="1" xr2:uid="{4E5EF192-2B9A-4DCB-BF7A-BA622574139D}"/>
  </bookViews>
  <sheets>
    <sheet name="プルダウン（アセスメント）" sheetId="4" state="hidden" r:id="rId1"/>
    <sheet name="アセスメント実施履歴" sheetId="7" r:id="rId2"/>
    <sheet name="アセスメント（No.1）" sheetId="1" r:id="rId3"/>
    <sheet name="アセスメント（No.2）" sheetId="2" r:id="rId4"/>
    <sheet name="アセスメント（No.3）" sheetId="3" r:id="rId5"/>
    <sheet name="AI分析用シート" sheetId="9" r:id="rId6"/>
    <sheet name="アセスメント項目(編集）" sheetId="6" r:id="rId7"/>
  </sheets>
  <definedNames>
    <definedName name="_xlnm.Print_Area" localSheetId="5">AI分析用シート!$A$1:$R$36</definedName>
    <definedName name="_xlnm.Print_Area" localSheetId="2">'アセスメント（No.1）'!$B$2:$W$47</definedName>
    <definedName name="_xlnm.Print_Area" localSheetId="3">'アセスメント（No.2）'!$B$1:$L$43</definedName>
    <definedName name="_xlnm.Print_Area" localSheetId="4">'アセスメント（No.3）'!$B$1:$L$49</definedName>
    <definedName name="_xlnm.Print_Area" localSheetId="1">アセスメント実施履歴!$A$1:$F$22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9" l="1"/>
  <c r="Q4" i="9"/>
  <c r="L4" i="9"/>
  <c r="M4" i="9"/>
  <c r="N4" i="9"/>
  <c r="O4" i="9"/>
  <c r="P4" i="9"/>
  <c r="K4" i="9"/>
  <c r="L5" i="9"/>
  <c r="C5" i="9"/>
  <c r="C6" i="9"/>
  <c r="C11" i="9"/>
  <c r="I10" i="9"/>
  <c r="H10" i="9"/>
  <c r="G10" i="9"/>
  <c r="F10" i="9"/>
  <c r="E10" i="9"/>
  <c r="D10" i="9"/>
  <c r="C10" i="9"/>
  <c r="B10" i="9"/>
  <c r="G9" i="9"/>
  <c r="F9" i="9"/>
  <c r="E9" i="9"/>
  <c r="D9" i="9"/>
  <c r="C9" i="9"/>
  <c r="I4" i="9"/>
  <c r="G4" i="9"/>
  <c r="F4" i="9"/>
  <c r="E4" i="9"/>
  <c r="D4" i="9"/>
  <c r="K34" i="9" l="1"/>
  <c r="L31" i="9"/>
  <c r="R30" i="9"/>
  <c r="P30" i="9"/>
  <c r="Q30" i="9"/>
  <c r="O30" i="9"/>
  <c r="N30" i="9"/>
  <c r="M30" i="9"/>
  <c r="L30" i="9"/>
  <c r="K30" i="9"/>
  <c r="R29" i="9"/>
  <c r="Q29" i="9"/>
  <c r="P29" i="9"/>
  <c r="O29" i="9"/>
  <c r="L29" i="9"/>
  <c r="M29" i="9"/>
  <c r="N29" i="9"/>
  <c r="K29" i="9"/>
  <c r="L26" i="9"/>
  <c r="H35" i="9"/>
  <c r="Q25" i="9"/>
  <c r="P25" i="9"/>
  <c r="O25" i="9"/>
  <c r="L25" i="9"/>
  <c r="M25" i="9"/>
  <c r="N25" i="9"/>
  <c r="K25" i="9"/>
  <c r="Q24" i="9"/>
  <c r="R24" i="9"/>
  <c r="P24" i="9"/>
  <c r="O24" i="9"/>
  <c r="M24" i="9"/>
  <c r="L21" i="9"/>
  <c r="R20" i="9"/>
  <c r="N20" i="9"/>
  <c r="O20" i="9"/>
  <c r="P20" i="9"/>
  <c r="Q20" i="9"/>
  <c r="M20" i="9"/>
  <c r="L20" i="9"/>
  <c r="K20" i="9"/>
  <c r="P19" i="9"/>
  <c r="Q19" i="9"/>
  <c r="R19" i="9"/>
  <c r="O19" i="9"/>
  <c r="N19" i="9"/>
  <c r="L19" i="9"/>
  <c r="M19" i="9"/>
  <c r="K19" i="9"/>
  <c r="R17" i="9"/>
  <c r="Q17" i="9"/>
  <c r="P17" i="9"/>
  <c r="L17" i="9"/>
  <c r="M17" i="9"/>
  <c r="N17" i="9"/>
  <c r="O17" i="9"/>
  <c r="K17" i="9"/>
  <c r="R16" i="9"/>
  <c r="N16" i="9"/>
  <c r="O16" i="9"/>
  <c r="P16" i="9"/>
  <c r="Q16" i="9"/>
  <c r="M16" i="9"/>
  <c r="R15" i="9"/>
  <c r="Q15" i="9"/>
  <c r="L16" i="9"/>
  <c r="K16" i="9"/>
  <c r="P15" i="9"/>
  <c r="O15" i="9"/>
  <c r="N15" i="9"/>
  <c r="R14" i="9"/>
  <c r="K15" i="9"/>
  <c r="L15" i="9"/>
  <c r="M15" i="9"/>
  <c r="Q14" i="9"/>
  <c r="L14" i="9"/>
  <c r="M14" i="9"/>
  <c r="N14" i="9"/>
  <c r="O14" i="9"/>
  <c r="P14" i="9"/>
  <c r="K14" i="9"/>
  <c r="L11" i="9"/>
  <c r="Q10" i="9"/>
  <c r="R10" i="9"/>
  <c r="R9" i="9"/>
  <c r="Q9" i="9"/>
  <c r="P10" i="9"/>
  <c r="P9" i="9"/>
  <c r="L9" i="9"/>
  <c r="M9" i="9"/>
  <c r="N9" i="9"/>
  <c r="O9" i="9"/>
  <c r="L10" i="9"/>
  <c r="M10" i="9"/>
  <c r="N10" i="9"/>
  <c r="O10" i="9"/>
  <c r="K10" i="9"/>
  <c r="K9" i="9"/>
  <c r="C36" i="9"/>
  <c r="G35" i="9"/>
  <c r="C35" i="9"/>
  <c r="D35" i="9"/>
  <c r="E35" i="9"/>
  <c r="F35" i="9"/>
  <c r="I34" i="9"/>
  <c r="H34" i="9"/>
  <c r="C34" i="9"/>
  <c r="D34" i="9"/>
  <c r="E34" i="9"/>
  <c r="F34" i="9"/>
  <c r="G34" i="9"/>
  <c r="B35" i="9"/>
  <c r="B34" i="9"/>
  <c r="C31" i="9"/>
  <c r="B30" i="9"/>
  <c r="C30" i="9"/>
  <c r="D30" i="9"/>
  <c r="E30" i="9"/>
  <c r="F30" i="9"/>
  <c r="G30" i="9"/>
  <c r="H30" i="9"/>
  <c r="I30" i="9"/>
  <c r="I29" i="9"/>
  <c r="H29" i="9"/>
  <c r="C29" i="9"/>
  <c r="D29" i="9"/>
  <c r="E29" i="9"/>
  <c r="F29" i="9"/>
  <c r="G29" i="9"/>
  <c r="B29" i="9"/>
  <c r="C26" i="9"/>
  <c r="I24" i="9"/>
  <c r="H24" i="9"/>
  <c r="G24" i="9"/>
  <c r="F24" i="9"/>
  <c r="C25" i="9"/>
  <c r="D25" i="9"/>
  <c r="E25" i="9"/>
  <c r="C24" i="9"/>
  <c r="D24" i="9"/>
  <c r="E24" i="9"/>
  <c r="B25" i="9"/>
  <c r="B24" i="9"/>
  <c r="C21" i="9"/>
  <c r="I20" i="9"/>
  <c r="H20" i="9"/>
  <c r="G20" i="9"/>
  <c r="F20" i="9"/>
  <c r="E20" i="9"/>
  <c r="D20" i="9"/>
  <c r="I19" i="9"/>
  <c r="H19" i="9"/>
  <c r="G19" i="9"/>
  <c r="F19" i="9"/>
  <c r="E19" i="9"/>
  <c r="D19" i="9"/>
  <c r="C20" i="9"/>
  <c r="B20" i="9"/>
  <c r="C19" i="9"/>
  <c r="B19" i="9"/>
  <c r="C16" i="9"/>
  <c r="I15" i="9"/>
  <c r="H15" i="9"/>
  <c r="G15" i="9"/>
  <c r="F15" i="9"/>
  <c r="E15" i="9"/>
  <c r="D15" i="9"/>
  <c r="C15" i="9"/>
  <c r="B15" i="9"/>
  <c r="I14" i="9"/>
  <c r="H14" i="9"/>
  <c r="G14" i="9"/>
  <c r="F14" i="9"/>
  <c r="E14" i="9"/>
  <c r="D14" i="9"/>
  <c r="C14" i="9"/>
  <c r="B14" i="9"/>
  <c r="B3" i="3"/>
  <c r="F41" i="3"/>
  <c r="I41" i="3" l="1"/>
  <c r="D41" i="3"/>
  <c r="B41" i="3"/>
  <c r="I40" i="3"/>
  <c r="F40" i="3"/>
  <c r="D40" i="3"/>
  <c r="B40" i="3"/>
  <c r="I8" i="3"/>
  <c r="F8" i="3"/>
  <c r="J34" i="2"/>
  <c r="F34" i="2"/>
  <c r="D37" i="3" l="1"/>
  <c r="B37" i="3"/>
  <c r="D36" i="3"/>
  <c r="B36" i="3"/>
  <c r="D35" i="3"/>
  <c r="B35" i="3"/>
  <c r="D34" i="3"/>
  <c r="B34" i="3"/>
  <c r="E31" i="3" l="1"/>
  <c r="C31" i="3"/>
  <c r="G30" i="3"/>
  <c r="E30" i="3"/>
  <c r="C30" i="3"/>
  <c r="G31" i="3"/>
  <c r="I26" i="3"/>
  <c r="F26" i="3"/>
  <c r="D26" i="3"/>
  <c r="B26" i="3"/>
  <c r="G23" i="3"/>
  <c r="E23" i="3"/>
  <c r="C23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F16" i="3"/>
  <c r="D16" i="3"/>
  <c r="B16" i="3"/>
  <c r="F13" i="3"/>
  <c r="D13" i="3"/>
  <c r="B13" i="3"/>
  <c r="I12" i="3"/>
  <c r="F12" i="3"/>
  <c r="D12" i="3"/>
  <c r="B12" i="3"/>
  <c r="I4" i="3"/>
  <c r="F4" i="3"/>
  <c r="D4" i="3"/>
  <c r="B4" i="3"/>
  <c r="I3" i="3"/>
  <c r="F3" i="3"/>
  <c r="D3" i="3"/>
  <c r="J42" i="2"/>
  <c r="F42" i="2"/>
  <c r="D42" i="2"/>
  <c r="B42" i="2"/>
  <c r="J41" i="2"/>
  <c r="F41" i="2"/>
  <c r="D41" i="2"/>
  <c r="B41" i="2"/>
  <c r="J38" i="2"/>
  <c r="F38" i="2"/>
  <c r="D38" i="2"/>
  <c r="B38" i="2"/>
  <c r="J37" i="2"/>
  <c r="F37" i="2"/>
  <c r="D37" i="2"/>
  <c r="B37" i="2"/>
  <c r="D34" i="2"/>
  <c r="B34" i="2"/>
  <c r="J33" i="2"/>
  <c r="F33" i="2"/>
  <c r="D33" i="2"/>
  <c r="B33" i="2"/>
  <c r="J32" i="2"/>
  <c r="F32" i="2"/>
  <c r="D32" i="2"/>
  <c r="B32" i="2"/>
  <c r="F29" i="2"/>
  <c r="D29" i="2"/>
  <c r="B29" i="2"/>
  <c r="F28" i="2"/>
  <c r="D28" i="2"/>
  <c r="B28" i="2"/>
  <c r="F27" i="2"/>
  <c r="B27" i="2"/>
  <c r="J24" i="2"/>
  <c r="F24" i="2"/>
  <c r="D24" i="2"/>
  <c r="B24" i="2"/>
  <c r="J23" i="2"/>
  <c r="F23" i="2"/>
  <c r="D23" i="2"/>
  <c r="B23" i="2"/>
  <c r="J22" i="2"/>
  <c r="F22" i="2"/>
  <c r="D22" i="2"/>
  <c r="B22" i="2"/>
  <c r="J16" i="2"/>
  <c r="F16" i="2"/>
  <c r="D16" i="2"/>
  <c r="B16" i="2"/>
  <c r="F74" i="4"/>
  <c r="F73" i="4"/>
  <c r="F72" i="4"/>
  <c r="F71" i="4"/>
  <c r="F70" i="4"/>
  <c r="F69" i="4"/>
  <c r="F68" i="4"/>
  <c r="F67" i="4"/>
  <c r="F66" i="4"/>
  <c r="F65" i="4"/>
  <c r="F64" i="4"/>
  <c r="F63" i="4"/>
  <c r="G56" i="4"/>
  <c r="G55" i="4"/>
  <c r="I29" i="3"/>
  <c r="N24" i="9" s="1"/>
  <c r="F29" i="3"/>
  <c r="L24" i="9" s="1"/>
  <c r="D29" i="3"/>
  <c r="H15" i="2"/>
  <c r="I5" i="2"/>
  <c r="G5" i="2"/>
  <c r="E5" i="2"/>
  <c r="G19" i="1"/>
  <c r="C19" i="1"/>
  <c r="V9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7D61F8DF-D74A-4728-8DAF-FBD9170B219A}">
      <text>
        <r>
          <rPr>
            <sz val="11"/>
            <color indexed="81"/>
            <rFont val="MS P ゴシック"/>
            <family val="3"/>
            <charset val="128"/>
          </rPr>
          <t>今回のアセスメントの理由</t>
        </r>
      </text>
    </comment>
    <comment ref="C8" authorId="0" shapeId="0" xr:uid="{57EF293F-62DD-4DA4-A237-E2B0CD7494E5}">
      <text>
        <r>
          <rPr>
            <b/>
            <sz val="9"/>
            <color indexed="81"/>
            <rFont val="MS P ゴシック"/>
            <family val="3"/>
            <charset val="128"/>
          </rPr>
          <t>フリガナは自動で表示</t>
        </r>
      </text>
    </comment>
    <comment ref="V9" authorId="0" shapeId="0" xr:uid="{41AF09C6-E02C-4662-A6D8-7B8F92ED95D6}">
      <text>
        <r>
          <rPr>
            <b/>
            <sz val="9"/>
            <color indexed="81"/>
            <rFont val="MS P ゴシック"/>
            <family val="3"/>
            <charset val="128"/>
          </rPr>
          <t>年齢は自動で表示</t>
        </r>
      </text>
    </comment>
    <comment ref="C14" authorId="0" shapeId="0" xr:uid="{79752265-2206-4CD3-BA4F-166BEAEB8202}">
      <text>
        <r>
          <rPr>
            <b/>
            <sz val="9"/>
            <color indexed="81"/>
            <rFont val="MS P ゴシック"/>
            <family val="3"/>
            <charset val="128"/>
          </rPr>
          <t>キーパーソンは◎</t>
        </r>
      </text>
    </comment>
    <comment ref="I15" authorId="0" shapeId="0" xr:uid="{9984A09E-4119-4D7E-B3DE-D12981C9BB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「歳」は自動で表示
</t>
        </r>
      </text>
    </comment>
    <comment ref="K15" authorId="0" shapeId="0" xr:uid="{38F75F7C-2A00-4BE7-9E24-8B0E3B64DC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「家族等の状況」に
転記
</t>
        </r>
      </text>
    </comment>
    <comment ref="C19" authorId="0" shapeId="0" xr:uid="{95EA3F82-CC83-428E-9DE6-C4B35ED194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キーパーソンから自動転記
</t>
        </r>
      </text>
    </comment>
    <comment ref="G19" authorId="0" shapeId="0" xr:uid="{9230F4E3-0DD4-401E-96AA-990E064E7029}">
      <text>
        <r>
          <rPr>
            <b/>
            <sz val="9"/>
            <color indexed="81"/>
            <rFont val="MS P ゴシック"/>
            <family val="3"/>
            <charset val="128"/>
          </rPr>
          <t>キーパーソンから自動転記</t>
        </r>
      </text>
    </comment>
    <comment ref="C21" authorId="0" shapeId="0" xr:uid="{68A21BD7-8817-4D20-A103-366094B31C1B}">
      <text>
        <r>
          <rPr>
            <b/>
            <sz val="9"/>
            <color indexed="81"/>
            <rFont val="MS P ゴシック"/>
            <family val="3"/>
            <charset val="128"/>
          </rPr>
          <t>「健康状態」の主治医に転記</t>
        </r>
      </text>
    </comment>
    <comment ref="I21" authorId="0" shapeId="0" xr:uid="{EF54253B-A89A-429A-9FE9-44BC61ABAE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「健康状態」の主治医に転記
</t>
        </r>
      </text>
    </comment>
    <comment ref="T21" authorId="0" shapeId="0" xr:uid="{26151CA0-DED9-444D-B624-F7D54A1677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「健康状態」の主治医に転記
</t>
        </r>
      </text>
    </comment>
    <comment ref="A46" authorId="0" shapeId="0" xr:uid="{A8EC91D0-B995-4015-9DE3-74874A2374D5}">
      <text>
        <r>
          <rPr>
            <sz val="10"/>
            <color indexed="81"/>
            <rFont val="MS P ゴシック"/>
            <family val="3"/>
            <charset val="128"/>
          </rPr>
          <t>・障害高齢者の日常生活自立度
・認知症高齢者の日常生活自立度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E59EF5A1-137F-4C0D-AD15-313995259E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基本情報の主治医・病院名から自動転記
</t>
        </r>
      </text>
    </comment>
    <comment ref="G5" authorId="0" shapeId="0" xr:uid="{9C277477-9518-40DC-9DD8-6E6621E89A7F}">
      <text>
        <r>
          <rPr>
            <b/>
            <sz val="9"/>
            <color indexed="81"/>
            <rFont val="MS P ゴシック"/>
            <family val="3"/>
            <charset val="128"/>
          </rPr>
          <t>基本情報の主治医氏名から自動転記</t>
        </r>
      </text>
    </comment>
    <comment ref="I5" authorId="0" shapeId="0" xr:uid="{ED5F1CDC-DED7-46BE-A075-9C4ECDB4773A}">
      <text>
        <r>
          <rPr>
            <b/>
            <sz val="9"/>
            <color indexed="81"/>
            <rFont val="MS P ゴシック"/>
            <family val="3"/>
            <charset val="128"/>
          </rPr>
          <t>基本情報の主治医連絡先から自動転記</t>
        </r>
      </text>
    </comment>
    <comment ref="C15" authorId="0" shapeId="0" xr:uid="{8E52C25A-D735-4059-8ECB-AC5D9FD519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cmが自動表示
</t>
        </r>
      </text>
    </comment>
    <comment ref="E15" authorId="0" shapeId="0" xr:uid="{220FD6CC-43B8-4789-8DE6-A58122F6CF7F}">
      <text>
        <r>
          <rPr>
            <b/>
            <sz val="9"/>
            <color indexed="81"/>
            <rFont val="MS P ゴシック"/>
            <family val="3"/>
            <charset val="128"/>
          </rPr>
          <t>kgが自動表示</t>
        </r>
      </text>
    </comment>
    <comment ref="H15" authorId="0" shapeId="0" xr:uid="{0E68192C-F457-409B-A2AE-DF230911F4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身長、体重を入力すると自動計算される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9" authorId="0" shapeId="0" xr:uid="{B5D5AE5D-3E14-4C0D-A03E-5367D80B112C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基本情報のキーパーソンから自動転記</t>
        </r>
      </text>
    </comment>
    <comment ref="F29" authorId="0" shapeId="0" xr:uid="{4E0F3A7D-3386-4CA0-BF54-5BD0685A7CC8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
ソンから自動転記</t>
        </r>
      </text>
    </comment>
    <comment ref="I29" authorId="0" shapeId="0" xr:uid="{3F2CEED3-DABE-48CF-944D-5F2A62401FD3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
ソンから自動転記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4" authorId="0" shapeId="0" xr:uid="{50C6FA46-CE56-479C-8730-7F396D812B44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F44" authorId="0" shapeId="0" xr:uid="{995CF00E-125B-4E09-9FF3-78EE7444F170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K44" authorId="0" shapeId="0" xr:uid="{159710DB-20B1-4E8C-8741-8E93BAB70D39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C45" authorId="0" shapeId="0" xr:uid="{FEF4836A-A883-4688-B403-B522610FE9F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・十分に準備できている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最低でも1週間分の食料・水が備蓄されている
常備薬や救急用品、衛生用品（マスク、消毒液など）が揃っている
災害時用の非常持ち出し袋に必要な物資（懐中電灯、電池、ラジオ、保険証、緊急連絡先リストなど）が整備されている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・ある程度準備できている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3日分以上、1週間未満の食料・水が備蓄されている
一部の医療用品や救急用品が不足しているが、必要最低限の物資は揃っている
非常持ち出し袋があるが、内容が一部不足している（例えば、懐中電灯がない、薬が揃っていない）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・部分的に準備できている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1～3日分の食料・水があるが、長期的な備蓄は不足している
常備薬や救急用品が揃っていない、もしくは不足している
非常持ち出し袋に必要な物品が大幅に欠けている（例えば、避難時に必要な身分証明書や緊急連絡先がない）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・準備できていない
</t>
        </r>
        <r>
          <rPr>
            <sz val="9"/>
            <color indexed="81"/>
            <rFont val="MS P ゴシック"/>
            <family val="3"/>
            <charset val="128"/>
          </rPr>
          <t>食料・水の備蓄がほとんどない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常備薬や救急用品が全く用意されていない
非常持ち出し袋が準備されていない、もしくは内容が極めて不十分</t>
        </r>
      </text>
    </comment>
    <comment ref="F45" authorId="0" shapeId="0" xr:uid="{66246C14-8B18-4318-88AB-5F9DB225C707}">
      <text>
        <r>
          <rPr>
            <b/>
            <sz val="9"/>
            <color indexed="81"/>
            <rFont val="MS P ゴシック"/>
            <family val="3"/>
            <charset val="128"/>
          </rPr>
          <t>・リスクが低い</t>
        </r>
        <r>
          <rPr>
            <sz val="9"/>
            <color indexed="81"/>
            <rFont val="MS P ゴシック"/>
            <family val="3"/>
            <charset val="128"/>
          </rPr>
          <t xml:space="preserve">
家具や家電は全て固定済みで、転倒のリスクはほとんどない
転倒防止器具（L字金具、突っ張り棒など）を使用している
・</t>
        </r>
        <r>
          <rPr>
            <b/>
            <sz val="9"/>
            <color indexed="81"/>
            <rFont val="MS P ゴシック"/>
            <family val="3"/>
            <charset val="128"/>
          </rPr>
          <t>中程度のリスク</t>
        </r>
        <r>
          <rPr>
            <sz val="9"/>
            <color indexed="81"/>
            <rFont val="MS P ゴシック"/>
            <family val="3"/>
            <charset val="128"/>
          </rPr>
          <t xml:space="preserve">
重要な家具や家電（大型家具、テレビなど）は一部固定されている
一部の家具は転倒のリスクが残っているが、対策を進めている
</t>
        </r>
        <r>
          <rPr>
            <b/>
            <sz val="9"/>
            <color indexed="81"/>
            <rFont val="MS P ゴシック"/>
            <family val="3"/>
            <charset val="128"/>
          </rPr>
          <t>・リスクが高い</t>
        </r>
        <r>
          <rPr>
            <sz val="9"/>
            <color indexed="81"/>
            <rFont val="MS P ゴシック"/>
            <family val="3"/>
            <charset val="128"/>
          </rPr>
          <t xml:space="preserve">
家具や家電のほとんどが固定されていない
大型家具の転倒や家電の落下の可能性が高い
</t>
        </r>
      </text>
    </comment>
    <comment ref="K45" authorId="0" shapeId="0" xr:uid="{EB167AEA-BC3A-4443-9BE2-15930DAAC98C}">
      <text>
        <r>
          <rPr>
            <b/>
            <sz val="9"/>
            <color indexed="81"/>
            <rFont val="MS P ゴシック"/>
            <family val="3"/>
            <charset val="128"/>
          </rPr>
          <t>・リスクが低い</t>
        </r>
        <r>
          <rPr>
            <sz val="9"/>
            <color indexed="81"/>
            <rFont val="MS P ゴシック"/>
            <family val="3"/>
            <charset val="128"/>
          </rPr>
          <t xml:space="preserve">
自宅および周辺地域は、ハザードマップで水害リスクが低いとされている
高台に位置しており、過去に浸水被害はない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・中程度のリスク
</t>
        </r>
        <r>
          <rPr>
            <sz val="9"/>
            <color indexed="81"/>
            <rFont val="MS P ゴシック"/>
            <family val="3"/>
            <charset val="128"/>
          </rPr>
          <t>自宅や周辺地域は水害リスク地域に含まれているが、過去に被害は少ない
浸水対策が施されている（排水設備の強化、土嚢の準備など）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・リスクが高い
</t>
        </r>
        <r>
          <rPr>
            <sz val="9"/>
            <color indexed="81"/>
            <rFont val="MS P ゴシック"/>
            <family val="3"/>
            <charset val="128"/>
          </rPr>
          <t>自宅が水害リスク地域（ハザードマップで浸水予測地域）にある
過去に浸水被害があったが、浸水対策が十分でない</t>
        </r>
      </text>
    </comment>
    <comment ref="K46" authorId="0" shapeId="0" xr:uid="{BD3E25C1-B43F-43E1-854D-B75832891570}">
      <text>
        <r>
          <rPr>
            <b/>
            <sz val="9"/>
            <color indexed="81"/>
            <rFont val="MS P ゴシック"/>
            <family val="3"/>
            <charset val="128"/>
          </rPr>
          <t>・安否確認優先度 A 
　</t>
        </r>
        <r>
          <rPr>
            <sz val="9"/>
            <color indexed="81"/>
            <rFont val="MS P ゴシック"/>
            <family val="3"/>
            <charset val="128"/>
          </rPr>
          <t>・医療機器（人工呼吸器・吸引器・酸素）を使用
　・重度要介護者
　・介護力の低い利用者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 B 
　</t>
        </r>
        <r>
          <rPr>
            <sz val="9"/>
            <color indexed="81"/>
            <rFont val="MS P ゴシック"/>
            <family val="3"/>
            <charset val="128"/>
          </rPr>
          <t xml:space="preserve">・医療機器（人工呼吸器・吸引器・酵素）を使用している
　・避難できる利用者  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・安否確認優先度Ｃ
　</t>
        </r>
        <r>
          <rPr>
            <sz val="9"/>
            <color indexed="81"/>
            <rFont val="MS P ゴシック"/>
            <family val="3"/>
            <charset val="128"/>
          </rPr>
          <t>・一人で判断できない状態にある精神疾患、認知症
　・独居もしくは独居に準ずる、介護力の低い利用者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・安否確認優先度D
</t>
        </r>
        <r>
          <rPr>
            <sz val="9"/>
            <color indexed="81"/>
            <rFont val="MS P ゴシック"/>
            <family val="3"/>
            <charset val="128"/>
          </rPr>
          <t xml:space="preserve">　・上記に属さない利用者 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<sst xmlns="http://schemas.openxmlformats.org/spreadsheetml/2006/main" count="1280" uniqueCount="770">
  <si>
    <t>No.1</t>
    <phoneticPr fontId="2"/>
  </si>
  <si>
    <t>作成年月日：令和　年　月　日</t>
  </si>
  <si>
    <t>今回のアセスメントの理由</t>
    <rPh sb="0" eb="2">
      <t>コンカイ</t>
    </rPh>
    <rPh sb="10" eb="12">
      <t>リユウ</t>
    </rPh>
    <phoneticPr fontId="2"/>
  </si>
  <si>
    <t>事業所名</t>
    <rPh sb="0" eb="4">
      <t>ジギョウショメイ</t>
    </rPh>
    <phoneticPr fontId="2"/>
  </si>
  <si>
    <t>【基本情報（受付、利用者等基本情報）】</t>
    <rPh sb="1" eb="3">
      <t>キホン</t>
    </rPh>
    <rPh sb="3" eb="5">
      <t>ジョウホウ</t>
    </rPh>
    <rPh sb="6" eb="8">
      <t>ウケツケ</t>
    </rPh>
    <rPh sb="9" eb="11">
      <t>リヨウ</t>
    </rPh>
    <rPh sb="11" eb="13">
      <t>シャナド</t>
    </rPh>
    <rPh sb="13" eb="15">
      <t>キホン</t>
    </rPh>
    <rPh sb="15" eb="17">
      <t>ジョウホウ</t>
    </rPh>
    <phoneticPr fontId="2"/>
  </si>
  <si>
    <t>受付日</t>
    <rPh sb="0" eb="2">
      <t>ウケツケ</t>
    </rPh>
    <rPh sb="2" eb="3">
      <t>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</si>
  <si>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</si>
  <si>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受付対応者</t>
    <rPh sb="0" eb="2">
      <t>ウケツケ</t>
    </rPh>
    <rPh sb="2" eb="4">
      <t>タイオウ</t>
    </rPh>
    <rPh sb="4" eb="5">
      <t>シャ</t>
    </rPh>
    <phoneticPr fontId="2"/>
  </si>
  <si>
    <t>受付方法</t>
    <rPh sb="0" eb="2">
      <t>ウケツケ</t>
    </rPh>
    <rPh sb="2" eb="4">
      <t>ホウホウ</t>
    </rPh>
    <phoneticPr fontId="2"/>
  </si>
  <si>
    <t>居宅サービス
計画作成の状況</t>
    <rPh sb="0" eb="2">
      <t>キョタク</t>
    </rPh>
    <rPh sb="7" eb="9">
      <t>ケイカク</t>
    </rPh>
    <rPh sb="9" eb="11">
      <t>サクセイ</t>
    </rPh>
    <rPh sb="12" eb="14">
      <t>ジョウキョウ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</si>
  <si>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</si>
  <si>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</si>
  <si>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ツキヒ</t>
    </rPh>
    <phoneticPr fontId="2"/>
  </si>
  <si>
    <t>年齢</t>
    <rPh sb="0" eb="2">
      <t>ネンレイ</t>
    </rPh>
    <phoneticPr fontId="2"/>
  </si>
  <si>
    <t>利用者氏名</t>
    <rPh sb="0" eb="3">
      <t>リヨウシャ</t>
    </rPh>
    <rPh sb="3" eb="5">
      <t>シメイ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</si>
  <si>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</si>
  <si>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</si>
  <si>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家族構成図</t>
    <phoneticPr fontId="2"/>
  </si>
  <si>
    <t>電話番号</t>
    <rPh sb="0" eb="2">
      <t>デンワ</t>
    </rPh>
    <rPh sb="2" eb="4">
      <t>バンゴウ</t>
    </rPh>
    <phoneticPr fontId="2"/>
  </si>
  <si>
    <t>世帯区分</t>
    <rPh sb="0" eb="2">
      <t>セタイ</t>
    </rPh>
    <rPh sb="2" eb="4">
      <t>クブン</t>
    </rPh>
    <phoneticPr fontId="2"/>
  </si>
  <si>
    <t>家族状況</t>
    <rPh sb="0" eb="2">
      <t>カゾク</t>
    </rPh>
    <rPh sb="2" eb="4">
      <t>ジョウキョウ</t>
    </rPh>
    <phoneticPr fontId="2"/>
  </si>
  <si>
    <t>KP</t>
    <phoneticPr fontId="2"/>
  </si>
  <si>
    <t>氏名</t>
    <rPh sb="0" eb="2">
      <t>シメイ</t>
    </rPh>
    <phoneticPr fontId="2"/>
  </si>
  <si>
    <t>続柄</t>
    <phoneticPr fontId="2"/>
  </si>
  <si>
    <t>同居の有無</t>
    <rPh sb="0" eb="2">
      <t>ドウキョ</t>
    </rPh>
    <rPh sb="3" eb="5">
      <t>ウム</t>
    </rPh>
    <phoneticPr fontId="2"/>
  </si>
  <si>
    <t>◎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</si>
  <si>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</si>
  <si>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続柄</t>
    <rPh sb="0" eb="2">
      <t>ゾクガラ</t>
    </rPh>
    <phoneticPr fontId="2"/>
  </si>
  <si>
    <t>住所・病院名</t>
    <rPh sb="0" eb="2">
      <t>ジュウショ</t>
    </rPh>
    <rPh sb="3" eb="5">
      <t>ビョウイン</t>
    </rPh>
    <rPh sb="5" eb="6">
      <t>メイ</t>
    </rPh>
    <phoneticPr fontId="2"/>
  </si>
  <si>
    <t>電話番号</t>
  </si>
  <si>
    <t>主治医</t>
  </si>
  <si>
    <t>【これまでの生活と現在の状況】</t>
    <rPh sb="6" eb="8">
      <t>セイカツ</t>
    </rPh>
    <rPh sb="9" eb="11">
      <t>ゲンザイ</t>
    </rPh>
    <rPh sb="12" eb="14">
      <t>ジョウキョウ</t>
    </rPh>
    <phoneticPr fontId="2"/>
  </si>
  <si>
    <t>これまでの生活</t>
    <rPh sb="5" eb="7">
      <t>セイカツ</t>
    </rPh>
    <phoneticPr fontId="2"/>
  </si>
  <si>
    <t>現在の状況</t>
    <phoneticPr fontId="2"/>
  </si>
  <si>
    <t>【主訴・意向】</t>
    <rPh sb="1" eb="3">
      <t>シュソ</t>
    </rPh>
    <rPh sb="4" eb="6">
      <t>イコウ</t>
    </rPh>
    <phoneticPr fontId="2"/>
  </si>
  <si>
    <t>利用者の
主訴・意向</t>
    <rPh sb="0" eb="3">
      <t>リヨウシャ</t>
    </rPh>
    <rPh sb="5" eb="7">
      <t>シュソ</t>
    </rPh>
    <rPh sb="8" eb="10">
      <t>イコウ</t>
    </rPh>
    <phoneticPr fontId="2"/>
  </si>
  <si>
    <t>家族の
主訴・意向</t>
    <rPh sb="0" eb="2">
      <t>カゾク</t>
    </rPh>
    <rPh sb="4" eb="6">
      <t>シュソ</t>
    </rPh>
    <rPh sb="7" eb="9">
      <t>イコウ</t>
    </rPh>
    <phoneticPr fontId="2"/>
  </si>
  <si>
    <t>【認定情報】</t>
    <rPh sb="1" eb="3">
      <t>ニンテイ</t>
    </rPh>
    <rPh sb="3" eb="5">
      <t>ジョウホウ</t>
    </rPh>
    <phoneticPr fontId="2"/>
  </si>
  <si>
    <t>介護保険情報</t>
    <phoneticPr fontId="2"/>
  </si>
  <si>
    <t>被保険者番号</t>
    <rPh sb="0" eb="4">
      <t>ヒホケンシャ</t>
    </rPh>
    <rPh sb="4" eb="6">
      <t>バンゴウ</t>
    </rPh>
    <phoneticPr fontId="2"/>
  </si>
  <si>
    <t>要介護度</t>
    <rPh sb="0" eb="4">
      <t>ヨウカイゴド</t>
    </rPh>
    <phoneticPr fontId="2"/>
  </si>
  <si>
    <t>認定年月日</t>
    <rPh sb="0" eb="2">
      <t>ニンテイ</t>
    </rPh>
    <rPh sb="2" eb="5">
      <t>ネンガッピ</t>
    </rPh>
    <phoneticPr fontId="2"/>
  </si>
  <si>
    <t>負担割合</t>
    <rPh sb="0" eb="4">
      <t>フタンワリアイ</t>
    </rPh>
    <phoneticPr fontId="2"/>
  </si>
  <si>
    <t>認定の有効期間</t>
    <rPh sb="5" eb="7">
      <t>キカン</t>
    </rPh>
    <phoneticPr fontId="2"/>
  </si>
  <si>
    <t>令和 年　月 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</si>
  <si>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～</t>
    <phoneticPr fontId="2"/>
  </si>
  <si>
    <t>令和 年 月 日</t>
    <phoneticPr fontId="2"/>
  </si>
  <si>
    <t>【利用者の社会保障制度の利用情報】</t>
    <phoneticPr fontId="2"/>
  </si>
  <si>
    <t>医療保険</t>
    <phoneticPr fontId="2"/>
  </si>
  <si>
    <t>障害者手帳</t>
    <phoneticPr fontId="2"/>
  </si>
  <si>
    <t>身体障害者手帳</t>
    <phoneticPr fontId="2"/>
  </si>
  <si>
    <t>療育手帳</t>
    <phoneticPr fontId="2"/>
  </si>
  <si>
    <t>精神障害者保健福祉手帳</t>
    <phoneticPr fontId="2"/>
  </si>
  <si>
    <t>年金の受給状況</t>
    <rPh sb="0" eb="2">
      <t>ネンキン</t>
    </rPh>
    <rPh sb="3" eb="7">
      <t>ジュ</t>
    </rPh>
    <phoneticPr fontId="2"/>
  </si>
  <si>
    <t>生活保護</t>
    <phoneticPr fontId="2"/>
  </si>
  <si>
    <t>受給者番号</t>
    <phoneticPr fontId="2"/>
  </si>
  <si>
    <t>負担者番号</t>
    <rPh sb="0" eb="3">
      <t>フタンシャ</t>
    </rPh>
    <rPh sb="3" eb="5">
      <t>バンゴウ</t>
    </rPh>
    <phoneticPr fontId="2"/>
  </si>
  <si>
    <t>その他の
社会保障制度</t>
    <phoneticPr fontId="2"/>
  </si>
  <si>
    <t>【現在利用している支援や社会資源の状況】</t>
    <rPh sb="1" eb="3">
      <t>ゲンザイ</t>
    </rPh>
    <rPh sb="3" eb="5">
      <t>リヨウ</t>
    </rPh>
    <rPh sb="9" eb="11">
      <t>シエン</t>
    </rPh>
    <rPh sb="12" eb="14">
      <t>シャカイ</t>
    </rPh>
    <rPh sb="14" eb="16">
      <t>シゲン</t>
    </rPh>
    <rPh sb="17" eb="19">
      <t>ジョウキョウ</t>
    </rPh>
    <phoneticPr fontId="2"/>
  </si>
  <si>
    <t>現在利用している支援や社会資源の状況</t>
    <rPh sb="0" eb="2">
      <t>ゲンザイ</t>
    </rPh>
    <rPh sb="2" eb="4">
      <t>リヨウ</t>
    </rPh>
    <rPh sb="8" eb="10">
      <t>シエン</t>
    </rPh>
    <rPh sb="11" eb="13">
      <t>シャカイ</t>
    </rPh>
    <rPh sb="13" eb="15">
      <t>シゲン</t>
    </rPh>
    <rPh sb="16" eb="18">
      <t>ジョウキョウ</t>
    </rPh>
    <phoneticPr fontId="2"/>
  </si>
  <si>
    <t>サービス種別</t>
    <rPh sb="4" eb="6">
      <t>シュベツ</t>
    </rPh>
    <phoneticPr fontId="2"/>
  </si>
  <si>
    <t>事業所名</t>
    <phoneticPr fontId="2"/>
  </si>
  <si>
    <t>訪問介護</t>
    <rPh sb="0" eb="4">
      <t>ホウモンカイゴ</t>
    </rPh>
    <phoneticPr fontId="2"/>
  </si>
  <si>
    <t>訪問看護</t>
    <rPh sb="0" eb="4">
      <t>ホウモンカンゴ</t>
    </rPh>
    <phoneticPr fontId="2"/>
  </si>
  <si>
    <t>訪問入浴介護</t>
    <rPh sb="0" eb="6">
      <t>ホニュ</t>
    </rPh>
    <phoneticPr fontId="2"/>
  </si>
  <si>
    <t>訪問リハビリ</t>
    <rPh sb="0" eb="2">
      <t>ホウモン</t>
    </rPh>
    <phoneticPr fontId="2"/>
  </si>
  <si>
    <t>訪問診療</t>
    <phoneticPr fontId="2"/>
  </si>
  <si>
    <t>デイサービス/
デイケア</t>
    <phoneticPr fontId="2"/>
  </si>
  <si>
    <t>ショートステイ</t>
    <phoneticPr fontId="2"/>
  </si>
  <si>
    <t>福祉用具貸与/購入/住宅改修</t>
    <phoneticPr fontId="2"/>
  </si>
  <si>
    <t>【日常生活自立度（障害・認知症）】</t>
    <rPh sb="1" eb="8">
      <t>ニチジョウセイカツジリツド</t>
    </rPh>
    <rPh sb="9" eb="11">
      <t>ショウガイ</t>
    </rPh>
    <rPh sb="12" eb="15">
      <t>ニンチショウ</t>
    </rPh>
    <phoneticPr fontId="2"/>
  </si>
  <si>
    <t>5・6</t>
    <phoneticPr fontId="2"/>
  </si>
  <si>
    <t>日常生活自立度
（障害）</t>
    <rPh sb="0" eb="7">
      <t>ニチ</t>
    </rPh>
    <rPh sb="9" eb="11">
      <t>ショウガイ</t>
    </rPh>
    <phoneticPr fontId="2"/>
  </si>
  <si>
    <t>認定時</t>
    <rPh sb="0" eb="2">
      <t>ニンテイ</t>
    </rPh>
    <rPh sb="2" eb="3">
      <t>ジ</t>
    </rPh>
    <phoneticPr fontId="2"/>
  </si>
  <si>
    <t>医師</t>
    <rPh sb="0" eb="2">
      <t>イシ</t>
    </rPh>
    <phoneticPr fontId="2"/>
  </si>
  <si>
    <t>日常生活自立度
（認知症）</t>
    <phoneticPr fontId="2"/>
  </si>
  <si>
    <t>調査票</t>
    <rPh sb="0" eb="3">
      <t>チョウサヒョウ</t>
    </rPh>
    <phoneticPr fontId="2"/>
  </si>
  <si>
    <t>No.2</t>
    <phoneticPr fontId="2"/>
  </si>
  <si>
    <t>【健康状態】</t>
    <rPh sb="1" eb="5">
      <t>ケンコウジョウタイ</t>
    </rPh>
    <phoneticPr fontId="2"/>
  </si>
  <si>
    <t>病名</t>
    <rPh sb="0" eb="2">
      <t>ビョウメイ</t>
    </rPh>
    <phoneticPr fontId="2"/>
  </si>
  <si>
    <t>発症時期</t>
    <phoneticPr fontId="2"/>
  </si>
  <si>
    <t>病院名</t>
    <rPh sb="0" eb="3">
      <t>ビョウインメイ</t>
    </rPh>
    <phoneticPr fontId="2"/>
  </si>
  <si>
    <t>医師名
※主治医は◎</t>
    <rPh sb="0" eb="2">
      <t>イシ</t>
    </rPh>
    <rPh sb="2" eb="3">
      <t>メイ</t>
    </rPh>
    <rPh sb="5" eb="8">
      <t>シュジイ</t>
    </rPh>
    <phoneticPr fontId="2"/>
  </si>
  <si>
    <t>連絡先</t>
    <rPh sb="0" eb="3">
      <t>レンラクサキ</t>
    </rPh>
    <phoneticPr fontId="2"/>
  </si>
  <si>
    <t>受診頻度</t>
    <rPh sb="0" eb="2">
      <t>ジュシン</t>
    </rPh>
    <rPh sb="2" eb="4">
      <t>ヒンド</t>
    </rPh>
    <phoneticPr fontId="2"/>
  </si>
  <si>
    <t>同行者の有無</t>
    <rPh sb="0" eb="3">
      <t>ドウコウシャ</t>
    </rPh>
    <rPh sb="4" eb="6">
      <t>ウム</t>
    </rPh>
    <phoneticPr fontId="2"/>
  </si>
  <si>
    <t>診療科目</t>
    <rPh sb="0" eb="4">
      <t>シンリョウカモク</t>
    </rPh>
    <phoneticPr fontId="2"/>
  </si>
  <si>
    <t>受診方法</t>
    <rPh sb="0" eb="4">
      <t>ジュシンホウホウ</t>
    </rPh>
    <phoneticPr fontId="2"/>
  </si>
  <si>
    <t>◎</t>
  </si>
  <si>
    <t>身長</t>
    <rPh sb="0" eb="2">
      <t>シンチョウ</t>
    </rPh>
    <phoneticPr fontId="2"/>
  </si>
  <si>
    <t>体重</t>
    <rPh sb="0" eb="2">
      <t>タイジュウ</t>
    </rPh>
    <phoneticPr fontId="2"/>
  </si>
  <si>
    <t>BMI</t>
    <phoneticPr fontId="2"/>
  </si>
  <si>
    <t>服薬内容</t>
    <phoneticPr fontId="2"/>
  </si>
  <si>
    <t>薬局</t>
    <rPh sb="0" eb="2">
      <t>ヤッキョク</t>
    </rPh>
    <phoneticPr fontId="2"/>
  </si>
  <si>
    <t>薬剤師</t>
    <rPh sb="0" eb="3">
      <t>ヤクザイシ</t>
    </rPh>
    <phoneticPr fontId="2"/>
  </si>
  <si>
    <t>特記、解決
すべき課題など</t>
    <phoneticPr fontId="2"/>
  </si>
  <si>
    <t>【ADL】</t>
    <phoneticPr fontId="2"/>
  </si>
  <si>
    <t>寝返り</t>
    <rPh sb="0" eb="2">
      <t>ネガエ</t>
    </rPh>
    <phoneticPr fontId="2"/>
  </si>
  <si>
    <t>【排泄の状況】</t>
    <rPh sb="1" eb="3">
      <t>ハイセツ</t>
    </rPh>
    <rPh sb="4" eb="6">
      <t>ジョウキョウ</t>
    </rPh>
    <phoneticPr fontId="2"/>
  </si>
  <si>
    <t>排泄の場所</t>
    <rPh sb="0" eb="2">
      <t>ハイセツ</t>
    </rPh>
    <rPh sb="3" eb="5">
      <t>バショ</t>
    </rPh>
    <phoneticPr fontId="2"/>
  </si>
  <si>
    <t>【清潔の保持に関する状況】</t>
    <rPh sb="1" eb="3">
      <t>セイケツ</t>
    </rPh>
    <rPh sb="4" eb="6">
      <t>ホジ</t>
    </rPh>
    <rPh sb="7" eb="8">
      <t>カン</t>
    </rPh>
    <rPh sb="10" eb="12">
      <t>ジョウキョウ</t>
    </rPh>
    <phoneticPr fontId="2"/>
  </si>
  <si>
    <t>室内の状況</t>
    <rPh sb="0" eb="2">
      <t>シツナイ</t>
    </rPh>
    <rPh sb="3" eb="5">
      <t>ジョウキョウ</t>
    </rPh>
    <phoneticPr fontId="2"/>
  </si>
  <si>
    <t>【口腔内の状況】</t>
    <rPh sb="1" eb="4">
      <t>コウクウナイ</t>
    </rPh>
    <rPh sb="5" eb="7">
      <t>ジョウキョウ</t>
    </rPh>
    <phoneticPr fontId="2"/>
  </si>
  <si>
    <t>義歯の有無</t>
    <rPh sb="0" eb="2">
      <t>ギシ</t>
    </rPh>
    <rPh sb="3" eb="5">
      <t>ウム</t>
    </rPh>
    <phoneticPr fontId="2"/>
  </si>
  <si>
    <t>【食事摂取の状況】</t>
    <rPh sb="1" eb="5">
      <t>ショクジセッシュ</t>
    </rPh>
    <rPh sb="6" eb="8">
      <t>ジョウキョウ</t>
    </rPh>
    <phoneticPr fontId="2"/>
  </si>
  <si>
    <t>栄養状態</t>
    <phoneticPr fontId="2"/>
  </si>
  <si>
    <t>食事制限</t>
    <phoneticPr fontId="2"/>
  </si>
  <si>
    <t>水分制限</t>
    <phoneticPr fontId="2"/>
  </si>
  <si>
    <t>【IADL】</t>
    <phoneticPr fontId="2"/>
  </si>
  <si>
    <t>調理</t>
    <rPh sb="0" eb="2">
      <t>チョウリ</t>
    </rPh>
    <phoneticPr fontId="2"/>
  </si>
  <si>
    <t>掃除</t>
    <rPh sb="0" eb="2">
      <t>ソウジ</t>
    </rPh>
    <phoneticPr fontId="2"/>
  </si>
  <si>
    <t>【生活リズム】</t>
    <rPh sb="1" eb="3">
      <t>セイカツ</t>
    </rPh>
    <phoneticPr fontId="2"/>
  </si>
  <si>
    <t>起床</t>
    <rPh sb="0" eb="2">
      <t>キショウ</t>
    </rPh>
    <phoneticPr fontId="2"/>
  </si>
  <si>
    <t>：</t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</si>
  <si>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</si>
  <si>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</si>
  <si>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</si>
  <si>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入浴</t>
    <rPh sb="0" eb="2">
      <t>ニュウヨク</t>
    </rPh>
    <phoneticPr fontId="2"/>
  </si>
  <si>
    <t>就寝</t>
    <rPh sb="0" eb="2">
      <t>シュウシン</t>
    </rPh>
    <phoneticPr fontId="2"/>
  </si>
  <si>
    <t>週間予定</t>
    <rPh sb="0" eb="2">
      <t>シュウカン</t>
    </rPh>
    <rPh sb="2" eb="4">
      <t>ヨテイ</t>
    </rPh>
    <phoneticPr fontId="2"/>
  </si>
  <si>
    <t>【コミュニケーションにおける理解と表出の状況】</t>
    <rPh sb="14" eb="16">
      <t>リカイ</t>
    </rPh>
    <rPh sb="17" eb="19">
      <t>ヒョウシュツ</t>
    </rPh>
    <rPh sb="20" eb="22">
      <t>ジョウキョウ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</si>
  <si>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</si>
  <si>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</si>
  <si>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t>コミュニケーションツール</t>
    <phoneticPr fontId="2"/>
  </si>
  <si>
    <t>①</t>
    <phoneticPr fontId="2"/>
  </si>
  <si>
    <t>②</t>
    <phoneticPr fontId="2"/>
  </si>
  <si>
    <t>【認知機能や判断能力】</t>
    <rPh sb="1" eb="5">
      <t>ニンチキノウ</t>
    </rPh>
    <rPh sb="6" eb="10">
      <t>ハンダンノウリョク</t>
    </rPh>
    <phoneticPr fontId="2"/>
  </si>
  <si>
    <t>中核症状</t>
    <rPh sb="0" eb="4">
      <t>チュウカクショウジョウ</t>
    </rPh>
    <phoneticPr fontId="2"/>
  </si>
  <si>
    <t>記憶障害</t>
    <phoneticPr fontId="2"/>
  </si>
  <si>
    <t>理解・判断力の低下</t>
    <phoneticPr fontId="2"/>
  </si>
  <si>
    <t>失語</t>
    <phoneticPr fontId="2"/>
  </si>
  <si>
    <t>失認</t>
    <phoneticPr fontId="2"/>
  </si>
  <si>
    <t>失行</t>
    <phoneticPr fontId="2"/>
  </si>
  <si>
    <t>行動・心理症状</t>
    <rPh sb="0" eb="2">
      <t>コウドウ</t>
    </rPh>
    <rPh sb="3" eb="5">
      <t>シンリ</t>
    </rPh>
    <rPh sb="5" eb="7">
      <t>ショウジョウ</t>
    </rPh>
    <phoneticPr fontId="2"/>
  </si>
  <si>
    <t>【社会との関わり】</t>
    <rPh sb="1" eb="3">
      <t>シャカイ</t>
    </rPh>
    <rPh sb="5" eb="6">
      <t>カカ</t>
    </rPh>
    <phoneticPr fontId="2"/>
  </si>
  <si>
    <t>【家族等の状況】</t>
    <rPh sb="1" eb="3">
      <t>カゾク</t>
    </rPh>
    <rPh sb="3" eb="4">
      <t>トウ</t>
    </rPh>
    <rPh sb="5" eb="7">
      <t>ジョウキョウ</t>
    </rPh>
    <phoneticPr fontId="2"/>
  </si>
  <si>
    <t>日常生活・意思決定に関わる家族等の状況</t>
    <rPh sb="0" eb="4">
      <t>ニチジョウセイカツ</t>
    </rPh>
    <rPh sb="5" eb="9">
      <t>イシケッテイ</t>
    </rPh>
    <rPh sb="10" eb="11">
      <t>カカ</t>
    </rPh>
    <rPh sb="13" eb="15">
      <t>カゾク</t>
    </rPh>
    <rPh sb="15" eb="16">
      <t>トウ</t>
    </rPh>
    <rPh sb="17" eb="19">
      <t>ジョウキョウ</t>
    </rPh>
    <phoneticPr fontId="2"/>
  </si>
  <si>
    <t>【居住環境】</t>
    <rPh sb="1" eb="5">
      <t>キョジュウカンキョウ</t>
    </rPh>
    <phoneticPr fontId="2"/>
  </si>
  <si>
    <t>家屋の形態</t>
    <rPh sb="0" eb="2">
      <t>カオク</t>
    </rPh>
    <rPh sb="3" eb="5">
      <t>ケイタイ</t>
    </rPh>
    <phoneticPr fontId="2"/>
  </si>
  <si>
    <t>エレベーター</t>
    <phoneticPr fontId="2"/>
  </si>
  <si>
    <t>住宅見取り図</t>
    <rPh sb="0" eb="6">
      <t>ジュウタ</t>
    </rPh>
    <phoneticPr fontId="2"/>
  </si>
  <si>
    <t>エアコン</t>
    <phoneticPr fontId="2"/>
  </si>
  <si>
    <t>ペット</t>
    <phoneticPr fontId="2"/>
  </si>
  <si>
    <t>【その他留意すべき事項・状況】※該当項目に◯</t>
    <rPh sb="3" eb="4">
      <t>タ</t>
    </rPh>
    <rPh sb="4" eb="6">
      <t>リュウイ</t>
    </rPh>
    <rPh sb="9" eb="11">
      <t>ジコウ</t>
    </rPh>
    <rPh sb="12" eb="14">
      <t>ジョウキョウ</t>
    </rPh>
    <rPh sb="16" eb="20">
      <t>ガイトウコウモク</t>
    </rPh>
    <phoneticPr fontId="2"/>
  </si>
  <si>
    <t>【全体のまとめ】</t>
    <rPh sb="1" eb="3">
      <t>ゼンタイ</t>
    </rPh>
    <phoneticPr fontId="2"/>
  </si>
  <si>
    <t>全体のまとめ</t>
    <rPh sb="0" eb="2">
      <t>ゼンタイ</t>
    </rPh>
    <phoneticPr fontId="2"/>
  </si>
  <si>
    <t>プルダウン一覧</t>
    <rPh sb="5" eb="7">
      <t>イチラン</t>
    </rPh>
    <phoneticPr fontId="2"/>
  </si>
  <si>
    <t>課題分析（アセスメント）理由</t>
    <rPh sb="0" eb="4">
      <t>カダイブ</t>
    </rPh>
    <rPh sb="12" eb="14">
      <t>リユウ</t>
    </rPh>
    <phoneticPr fontId="2"/>
  </si>
  <si>
    <t>受付方法</t>
    <rPh sb="0" eb="4">
      <t>ウケツケホウホウ</t>
    </rPh>
    <phoneticPr fontId="2"/>
  </si>
  <si>
    <t>良・不良（）</t>
    <rPh sb="0" eb="1">
      <t>ヨ</t>
    </rPh>
    <rPh sb="2" eb="4">
      <t>フリョウ</t>
    </rPh>
    <phoneticPr fontId="2"/>
  </si>
  <si>
    <t>医療保険</t>
    <rPh sb="0" eb="4">
      <t>イリョウホケン</t>
    </rPh>
    <phoneticPr fontId="2"/>
  </si>
  <si>
    <t>ある・ない</t>
    <phoneticPr fontId="2"/>
  </si>
  <si>
    <t>障害高齢者の日常生活自立度</t>
    <rPh sb="0" eb="5">
      <t>ショウガイコウレイシャ</t>
    </rPh>
    <rPh sb="6" eb="13">
      <t>ニチジョウセイカツジ</t>
    </rPh>
    <phoneticPr fontId="2"/>
  </si>
  <si>
    <t>認知症高齢者の日常生活自立度</t>
    <rPh sb="0" eb="7">
      <t>ニンチショウコ</t>
    </rPh>
    <rPh sb="7" eb="14">
      <t>ニチジョウセイ</t>
    </rPh>
    <phoneticPr fontId="2"/>
  </si>
  <si>
    <t>診療科名</t>
    <rPh sb="0" eb="3">
      <t>シンリョウカ</t>
    </rPh>
    <rPh sb="3" eb="4">
      <t>メイ</t>
    </rPh>
    <phoneticPr fontId="2"/>
  </si>
  <si>
    <t>初回</t>
    <rPh sb="0" eb="2">
      <t>ショカイ</t>
    </rPh>
    <phoneticPr fontId="2"/>
  </si>
  <si>
    <t>訪問</t>
    <rPh sb="0" eb="2">
      <t>ホウモン</t>
    </rPh>
    <phoneticPr fontId="2"/>
  </si>
  <si>
    <t>男</t>
    <rPh sb="0" eb="1">
      <t>オトコ</t>
    </rPh>
    <phoneticPr fontId="2"/>
  </si>
  <si>
    <t>単身</t>
    <rPh sb="0" eb="2">
      <t>タンシン</t>
    </rPh>
    <phoneticPr fontId="2"/>
  </si>
  <si>
    <t>妻</t>
    <rPh sb="0" eb="1">
      <t>ツマ</t>
    </rPh>
    <phoneticPr fontId="2"/>
  </si>
  <si>
    <t>良</t>
    <rPh sb="0" eb="1">
      <t>ヨ</t>
    </rPh>
    <phoneticPr fontId="2"/>
  </si>
  <si>
    <t>新規申請中</t>
    <rPh sb="0" eb="2">
      <t>シンキ</t>
    </rPh>
    <rPh sb="2" eb="4">
      <t>シンセイ</t>
    </rPh>
    <rPh sb="4" eb="5">
      <t>チュウ</t>
    </rPh>
    <phoneticPr fontId="2"/>
  </si>
  <si>
    <t>１割</t>
    <rPh sb="1" eb="2">
      <t>ワリ</t>
    </rPh>
    <phoneticPr fontId="2"/>
  </si>
  <si>
    <t>国民健康保険</t>
    <rPh sb="0" eb="6">
      <t>コクミンケン</t>
    </rPh>
    <phoneticPr fontId="2"/>
  </si>
  <si>
    <t>ある</t>
    <phoneticPr fontId="2"/>
  </si>
  <si>
    <t>自立</t>
    <rPh sb="0" eb="2">
      <t>ジリツ</t>
    </rPh>
    <phoneticPr fontId="2"/>
  </si>
  <si>
    <t>内科</t>
    <rPh sb="0" eb="2">
      <t>ナイカ</t>
    </rPh>
    <phoneticPr fontId="2"/>
  </si>
  <si>
    <t>要介護認定の更新</t>
    <rPh sb="0" eb="6">
      <t>ヨウカイゴ</t>
    </rPh>
    <rPh sb="6" eb="8">
      <t>コウシン</t>
    </rPh>
    <phoneticPr fontId="2"/>
  </si>
  <si>
    <t>電話</t>
    <rPh sb="0" eb="2">
      <t>デンワ</t>
    </rPh>
    <phoneticPr fontId="2"/>
  </si>
  <si>
    <t>女</t>
    <rPh sb="0" eb="1">
      <t>オンナ</t>
    </rPh>
    <phoneticPr fontId="2"/>
  </si>
  <si>
    <t>高齢者のみ</t>
    <rPh sb="0" eb="3">
      <t>コウレイシャ</t>
    </rPh>
    <phoneticPr fontId="2"/>
  </si>
  <si>
    <t>夫</t>
    <rPh sb="0" eb="1">
      <t>オット</t>
    </rPh>
    <phoneticPr fontId="2"/>
  </si>
  <si>
    <t>不良（）</t>
    <rPh sb="0" eb="2">
      <t>フリョウ</t>
    </rPh>
    <phoneticPr fontId="2"/>
  </si>
  <si>
    <t>区分変更中</t>
    <rPh sb="0" eb="4">
      <t>クブンヘンコウ</t>
    </rPh>
    <rPh sb="4" eb="5">
      <t>チュウ</t>
    </rPh>
    <phoneticPr fontId="2"/>
  </si>
  <si>
    <t>２割</t>
    <rPh sb="1" eb="2">
      <t>ワリ</t>
    </rPh>
    <phoneticPr fontId="2"/>
  </si>
  <si>
    <t>健康保険</t>
    <rPh sb="0" eb="4">
      <t>ケンコウホケン</t>
    </rPh>
    <phoneticPr fontId="2"/>
  </si>
  <si>
    <t>ない</t>
    <phoneticPr fontId="2"/>
  </si>
  <si>
    <t>J１</t>
    <phoneticPr fontId="2"/>
  </si>
  <si>
    <t>Ⅰ</t>
    <phoneticPr fontId="2"/>
  </si>
  <si>
    <t>循環器内科</t>
    <rPh sb="0" eb="5">
      <t>ジュンカンキナイカ</t>
    </rPh>
    <phoneticPr fontId="2"/>
  </si>
  <si>
    <t>区分変更</t>
    <rPh sb="0" eb="4">
      <t>クブンヘンコウ</t>
    </rPh>
    <phoneticPr fontId="2"/>
  </si>
  <si>
    <t>来所</t>
    <rPh sb="0" eb="2">
      <t>ライショ</t>
    </rPh>
    <phoneticPr fontId="2"/>
  </si>
  <si>
    <t>その他（）</t>
    <rPh sb="2" eb="3">
      <t>タ</t>
    </rPh>
    <phoneticPr fontId="2"/>
  </si>
  <si>
    <t>長男</t>
    <rPh sb="0" eb="2">
      <t>チョウナン</t>
    </rPh>
    <phoneticPr fontId="2"/>
  </si>
  <si>
    <t>要介護１</t>
    <rPh sb="0" eb="3">
      <t>ヨウカイゴ</t>
    </rPh>
    <phoneticPr fontId="2"/>
  </si>
  <si>
    <t>３割</t>
    <rPh sb="1" eb="2">
      <t>ワリ</t>
    </rPh>
    <phoneticPr fontId="2"/>
  </si>
  <si>
    <t>後期高齢者医療</t>
    <rPh sb="0" eb="7">
      <t>コウキコウレイ</t>
    </rPh>
    <phoneticPr fontId="2"/>
  </si>
  <si>
    <t>J２</t>
    <phoneticPr fontId="2"/>
  </si>
  <si>
    <t>Ⅱa</t>
    <phoneticPr fontId="2"/>
  </si>
  <si>
    <t>呼吸器内科</t>
    <rPh sb="0" eb="5">
      <t>コキュウキナイカ</t>
    </rPh>
    <phoneticPr fontId="2"/>
  </si>
  <si>
    <t>サービスの変更</t>
    <rPh sb="5" eb="7">
      <t>ヘンコウ</t>
    </rPh>
    <phoneticPr fontId="2"/>
  </si>
  <si>
    <t>※日中独居</t>
    <phoneticPr fontId="2"/>
  </si>
  <si>
    <t>次男</t>
    <rPh sb="0" eb="2">
      <t>ジナン</t>
    </rPh>
    <phoneticPr fontId="2"/>
  </si>
  <si>
    <t>良好</t>
    <rPh sb="0" eb="2">
      <t>リョウコウ</t>
    </rPh>
    <phoneticPr fontId="3"/>
  </si>
  <si>
    <t>要介護２</t>
    <rPh sb="0" eb="3">
      <t>ヨウカイゴ</t>
    </rPh>
    <phoneticPr fontId="2"/>
  </si>
  <si>
    <t>みなし２号</t>
    <rPh sb="4" eb="5">
      <t>ゴウ</t>
    </rPh>
    <phoneticPr fontId="2"/>
  </si>
  <si>
    <t>医療扶助（生活保護）</t>
    <rPh sb="0" eb="4">
      <t>イリョウフ</t>
    </rPh>
    <rPh sb="5" eb="9">
      <t>セイカツホゴ</t>
    </rPh>
    <phoneticPr fontId="2"/>
  </si>
  <si>
    <t>A1</t>
    <phoneticPr fontId="2"/>
  </si>
  <si>
    <t>Ⅱb</t>
    <phoneticPr fontId="2"/>
  </si>
  <si>
    <t>消化器内科</t>
    <rPh sb="0" eb="5">
      <t>ショウカキナイカ</t>
    </rPh>
    <phoneticPr fontId="2"/>
  </si>
  <si>
    <t>退院・退所</t>
    <rPh sb="0" eb="2">
      <t>タイイン</t>
    </rPh>
    <rPh sb="3" eb="5">
      <t>タイショ</t>
    </rPh>
    <phoneticPr fontId="2"/>
  </si>
  <si>
    <t>三男</t>
    <rPh sb="0" eb="2">
      <t>サンナン</t>
    </rPh>
    <phoneticPr fontId="2"/>
  </si>
  <si>
    <t>不良</t>
    <rPh sb="0" eb="2">
      <t>フリョウ</t>
    </rPh>
    <phoneticPr fontId="2"/>
  </si>
  <si>
    <t>要介護３</t>
    <rPh sb="0" eb="3">
      <t>ヨウカイゴ</t>
    </rPh>
    <phoneticPr fontId="2"/>
  </si>
  <si>
    <t>ある（）</t>
    <phoneticPr fontId="2"/>
  </si>
  <si>
    <t>A２</t>
    <phoneticPr fontId="2"/>
  </si>
  <si>
    <t>Ⅲａ</t>
    <phoneticPr fontId="2"/>
  </si>
  <si>
    <t>腎臓内科</t>
    <rPh sb="0" eb="4">
      <t>ジンゾウナイカ</t>
    </rPh>
    <phoneticPr fontId="2"/>
  </si>
  <si>
    <t>入所</t>
    <rPh sb="0" eb="2">
      <t>ニュウショ</t>
    </rPh>
    <phoneticPr fontId="2"/>
  </si>
  <si>
    <t>長女</t>
    <rPh sb="0" eb="2">
      <t>チョウジョ</t>
    </rPh>
    <phoneticPr fontId="2"/>
  </si>
  <si>
    <t>要介護４</t>
    <rPh sb="0" eb="3">
      <t>ヨウカイゴ</t>
    </rPh>
    <phoneticPr fontId="2"/>
  </si>
  <si>
    <t>不明</t>
    <rPh sb="0" eb="2">
      <t>フメイ</t>
    </rPh>
    <phoneticPr fontId="3"/>
  </si>
  <si>
    <t>B１</t>
    <phoneticPr fontId="2"/>
  </si>
  <si>
    <t>Ⅲb</t>
    <phoneticPr fontId="2"/>
  </si>
  <si>
    <t>糖尿病内科</t>
    <rPh sb="0" eb="3">
      <t>トウニョウビョウ</t>
    </rPh>
    <rPh sb="3" eb="5">
      <t>ナイカ</t>
    </rPh>
    <phoneticPr fontId="2"/>
  </si>
  <si>
    <t>転居</t>
    <rPh sb="0" eb="2">
      <t>テンキョ</t>
    </rPh>
    <phoneticPr fontId="2"/>
  </si>
  <si>
    <t>次女</t>
    <rPh sb="0" eb="2">
      <t>ジジョ</t>
    </rPh>
    <phoneticPr fontId="2"/>
  </si>
  <si>
    <t>要介護５</t>
    <rPh sb="0" eb="3">
      <t>ヨウカイゴ</t>
    </rPh>
    <phoneticPr fontId="2"/>
  </si>
  <si>
    <t>有</t>
    <rPh sb="0" eb="1">
      <t>ア</t>
    </rPh>
    <phoneticPr fontId="2"/>
  </si>
  <si>
    <t>B２</t>
    <phoneticPr fontId="2"/>
  </si>
  <si>
    <t>Ⅳ</t>
    <phoneticPr fontId="2"/>
  </si>
  <si>
    <t>神経内科</t>
    <rPh sb="0" eb="4">
      <t>シンケイナイ</t>
    </rPh>
    <phoneticPr fontId="2"/>
  </si>
  <si>
    <t>生活状況の変化</t>
    <rPh sb="0" eb="4">
      <t>セイカツジョウキョウ</t>
    </rPh>
    <rPh sb="5" eb="7">
      <t>ヘンカ</t>
    </rPh>
    <phoneticPr fontId="2"/>
  </si>
  <si>
    <t>三女</t>
    <rPh sb="0" eb="2">
      <t>サンジョ</t>
    </rPh>
    <phoneticPr fontId="2"/>
  </si>
  <si>
    <t>無</t>
    <rPh sb="0" eb="1">
      <t>ナ</t>
    </rPh>
    <phoneticPr fontId="2"/>
  </si>
  <si>
    <t>C１</t>
    <phoneticPr fontId="2"/>
  </si>
  <si>
    <t>Ｍ</t>
    <phoneticPr fontId="2"/>
  </si>
  <si>
    <t>脳神経内科</t>
    <rPh sb="0" eb="5">
      <t>ノウシンケイナイカ</t>
    </rPh>
    <phoneticPr fontId="2"/>
  </si>
  <si>
    <t>居宅介護支援事業所の変更</t>
    <rPh sb="0" eb="10">
      <t>キョタ</t>
    </rPh>
    <rPh sb="10" eb="12">
      <t>ヘンコウ</t>
    </rPh>
    <phoneticPr fontId="3"/>
  </si>
  <si>
    <t>有（）</t>
    <rPh sb="0" eb="1">
      <t>ア</t>
    </rPh>
    <phoneticPr fontId="3"/>
  </si>
  <si>
    <t>C２</t>
    <phoneticPr fontId="2"/>
  </si>
  <si>
    <t>外科</t>
    <rPh sb="0" eb="2">
      <t>ゲカ</t>
    </rPh>
    <phoneticPr fontId="2"/>
  </si>
  <si>
    <t>短期目標の更新</t>
    <rPh sb="0" eb="2">
      <t>タンキ</t>
    </rPh>
    <rPh sb="2" eb="4">
      <t>モクヒョウ</t>
    </rPh>
    <rPh sb="5" eb="7">
      <t>コウシン</t>
    </rPh>
    <phoneticPr fontId="3"/>
  </si>
  <si>
    <t>血管外科</t>
    <rPh sb="0" eb="4">
      <t>ケッカンゲカ</t>
    </rPh>
    <phoneticPr fontId="2"/>
  </si>
  <si>
    <t>その他（）</t>
    <rPh sb="2" eb="3">
      <t>タ</t>
    </rPh>
    <phoneticPr fontId="3"/>
  </si>
  <si>
    <t>ある</t>
    <phoneticPr fontId="3"/>
  </si>
  <si>
    <t>脳神経外科</t>
    <rPh sb="0" eb="5">
      <t>ノウシンケイゲカ</t>
    </rPh>
    <phoneticPr fontId="2"/>
  </si>
  <si>
    <t>心臓血管外科</t>
    <rPh sb="0" eb="6">
      <t>シン</t>
    </rPh>
    <phoneticPr fontId="2"/>
  </si>
  <si>
    <t>無</t>
    <rPh sb="0" eb="1">
      <t>ナ</t>
    </rPh>
    <phoneticPr fontId="3"/>
  </si>
  <si>
    <t>皮膚科</t>
    <rPh sb="0" eb="3">
      <t>ヒフカ</t>
    </rPh>
    <phoneticPr fontId="2"/>
  </si>
  <si>
    <t>初回</t>
    <rPh sb="0" eb="2">
      <t>ショカイ</t>
    </rPh>
    <phoneticPr fontId="3"/>
  </si>
  <si>
    <t>有</t>
    <rPh sb="0" eb="1">
      <t>ア</t>
    </rPh>
    <phoneticPr fontId="3"/>
  </si>
  <si>
    <t>泌尿器科</t>
    <rPh sb="0" eb="4">
      <t>ヒニョウキカ</t>
    </rPh>
    <phoneticPr fontId="2"/>
  </si>
  <si>
    <t>初回以外</t>
    <rPh sb="0" eb="4">
      <t>ショカイイ</t>
    </rPh>
    <phoneticPr fontId="3"/>
  </si>
  <si>
    <t>眼科</t>
    <rPh sb="0" eb="2">
      <t>ガンカ</t>
    </rPh>
    <phoneticPr fontId="2"/>
  </si>
  <si>
    <t>つかまり</t>
    <phoneticPr fontId="2"/>
  </si>
  <si>
    <t>座位</t>
    <rPh sb="0" eb="2">
      <t>ザイ</t>
    </rPh>
    <phoneticPr fontId="2"/>
  </si>
  <si>
    <t>支え</t>
    <rPh sb="0" eb="1">
      <t>ササ</t>
    </rPh>
    <phoneticPr fontId="2"/>
  </si>
  <si>
    <t>介助１</t>
    <rPh sb="0" eb="2">
      <t>カイジョ</t>
    </rPh>
    <phoneticPr fontId="2"/>
  </si>
  <si>
    <t>介助３</t>
    <rPh sb="0" eb="2">
      <t>カイジョ</t>
    </rPh>
    <phoneticPr fontId="2"/>
  </si>
  <si>
    <t>できる１</t>
    <phoneticPr fontId="2"/>
  </si>
  <si>
    <t>できる２</t>
    <phoneticPr fontId="2"/>
  </si>
  <si>
    <t>整形外科</t>
    <rPh sb="0" eb="4">
      <t>セイケイゲカ</t>
    </rPh>
    <phoneticPr fontId="2"/>
  </si>
  <si>
    <t>つかまらないでできる</t>
    <phoneticPr fontId="2"/>
  </si>
  <si>
    <t>できる</t>
    <phoneticPr fontId="2"/>
  </si>
  <si>
    <t>支えなしでできる</t>
    <rPh sb="0" eb="1">
      <t>ササ</t>
    </rPh>
    <phoneticPr fontId="2"/>
  </si>
  <si>
    <t>普通</t>
    <rPh sb="0" eb="2">
      <t>フツウ</t>
    </rPh>
    <phoneticPr fontId="2"/>
  </si>
  <si>
    <t>トイレ</t>
    <phoneticPr fontId="2"/>
  </si>
  <si>
    <t>耳鼻咽喉科</t>
    <rPh sb="0" eb="5">
      <t>ジビインコウカ</t>
    </rPh>
    <phoneticPr fontId="2"/>
  </si>
  <si>
    <t>何かにつかまればできる</t>
    <rPh sb="0" eb="1">
      <t>ナニ</t>
    </rPh>
    <phoneticPr fontId="2"/>
  </si>
  <si>
    <t>自分の手で支えればできる</t>
    <rPh sb="0" eb="2">
      <t>ジブン</t>
    </rPh>
    <rPh sb="3" eb="4">
      <t>テ</t>
    </rPh>
    <rPh sb="5" eb="6">
      <t>ササ</t>
    </rPh>
    <phoneticPr fontId="2"/>
  </si>
  <si>
    <t>何か支えがあればできる</t>
    <rPh sb="0" eb="1">
      <t>ナニ</t>
    </rPh>
    <rPh sb="2" eb="3">
      <t>ササ</t>
    </rPh>
    <phoneticPr fontId="2"/>
  </si>
  <si>
    <t>一部介助</t>
  </si>
  <si>
    <t>一部介助</t>
    <rPh sb="0" eb="4">
      <t>イチブカイジョ</t>
    </rPh>
    <phoneticPr fontId="2"/>
  </si>
  <si>
    <t>１ｍ先が見える</t>
    <rPh sb="2" eb="3">
      <t>サキ</t>
    </rPh>
    <rPh sb="4" eb="5">
      <t>ミ</t>
    </rPh>
    <phoneticPr fontId="2"/>
  </si>
  <si>
    <t>やっと聞こえる</t>
    <rPh sb="3" eb="4">
      <t>キ</t>
    </rPh>
    <phoneticPr fontId="2"/>
  </si>
  <si>
    <t>見守り等</t>
    <rPh sb="0" eb="2">
      <t>ミマモ</t>
    </rPh>
    <rPh sb="3" eb="4">
      <t>トウ</t>
    </rPh>
    <phoneticPr fontId="2"/>
  </si>
  <si>
    <t>ときどきある</t>
    <phoneticPr fontId="2"/>
  </si>
  <si>
    <t>ポータブルトイレ</t>
    <phoneticPr fontId="2"/>
  </si>
  <si>
    <t>一部できる</t>
    <rPh sb="0" eb="2">
      <t>イチブ</t>
    </rPh>
    <phoneticPr fontId="2"/>
  </si>
  <si>
    <t>ときどきできる</t>
    <phoneticPr fontId="2"/>
  </si>
  <si>
    <t>精神科</t>
    <rPh sb="0" eb="3">
      <t>セイシンカ</t>
    </rPh>
    <phoneticPr fontId="2"/>
  </si>
  <si>
    <t>できない</t>
    <phoneticPr fontId="2"/>
  </si>
  <si>
    <t>支えてもらえればできる</t>
    <rPh sb="0" eb="1">
      <t>ササ</t>
    </rPh>
    <phoneticPr fontId="2"/>
  </si>
  <si>
    <t>全介助</t>
    <rPh sb="0" eb="3">
      <t>ゼンカイジョ</t>
    </rPh>
    <phoneticPr fontId="2"/>
  </si>
  <si>
    <t>目の前が見える</t>
    <rPh sb="0" eb="1">
      <t>メ</t>
    </rPh>
    <rPh sb="2" eb="3">
      <t>マエ</t>
    </rPh>
    <rPh sb="4" eb="5">
      <t>ミ</t>
    </rPh>
    <phoneticPr fontId="2"/>
  </si>
  <si>
    <t>大声が聞こえる</t>
    <rPh sb="0" eb="2">
      <t>オオゴエ</t>
    </rPh>
    <rPh sb="3" eb="4">
      <t>キ</t>
    </rPh>
    <phoneticPr fontId="2"/>
  </si>
  <si>
    <t>ベッド(おむつ交換）</t>
    <rPh sb="7" eb="9">
      <t>コウカン</t>
    </rPh>
    <phoneticPr fontId="2"/>
  </si>
  <si>
    <t>行っていないが、できる能力はある</t>
    <rPh sb="0" eb="1">
      <t>オコナ</t>
    </rPh>
    <rPh sb="11" eb="13">
      <t>ノウリョク</t>
    </rPh>
    <phoneticPr fontId="2"/>
  </si>
  <si>
    <t>ほとんどできない</t>
    <phoneticPr fontId="2"/>
  </si>
  <si>
    <t>メンタルクリニック</t>
    <phoneticPr fontId="2"/>
  </si>
  <si>
    <t>行っていない</t>
    <rPh sb="0" eb="1">
      <t>オコナ</t>
    </rPh>
    <phoneticPr fontId="2"/>
  </si>
  <si>
    <t>ほとんど見えない</t>
    <rPh sb="4" eb="5">
      <t>ミ</t>
    </rPh>
    <phoneticPr fontId="2"/>
  </si>
  <si>
    <t>ほとんど聞こえない</t>
    <rPh sb="4" eb="5">
      <t>キ</t>
    </rPh>
    <phoneticPr fontId="2"/>
  </si>
  <si>
    <t>判断不能</t>
    <rPh sb="0" eb="2">
      <t>ハンダン</t>
    </rPh>
    <rPh sb="2" eb="4">
      <t>フノウ</t>
    </rPh>
    <phoneticPr fontId="2"/>
  </si>
  <si>
    <t>なし</t>
    <phoneticPr fontId="3"/>
  </si>
  <si>
    <t>あり</t>
    <phoneticPr fontId="3"/>
  </si>
  <si>
    <t>同居</t>
    <rPh sb="0" eb="2">
      <t>ドウキョ</t>
    </rPh>
    <phoneticPr fontId="2"/>
  </si>
  <si>
    <t>良・不良</t>
    <rPh sb="0" eb="1">
      <t>ヨ</t>
    </rPh>
    <rPh sb="2" eb="4">
      <t>フリョウ</t>
    </rPh>
    <phoneticPr fontId="2"/>
  </si>
  <si>
    <t>食事形態</t>
    <rPh sb="0" eb="4">
      <t>ショクジケイタイ</t>
    </rPh>
    <phoneticPr fontId="2"/>
  </si>
  <si>
    <t>日常の意思決定</t>
    <rPh sb="0" eb="2">
      <t>ニチジョウ</t>
    </rPh>
    <rPh sb="3" eb="7">
      <t>イシケッテイ</t>
    </rPh>
    <phoneticPr fontId="2"/>
  </si>
  <si>
    <t>いる・いない</t>
    <phoneticPr fontId="2"/>
  </si>
  <si>
    <t>年金などの種類</t>
    <rPh sb="0" eb="2">
      <t>ネンキン</t>
    </rPh>
    <rPh sb="5" eb="7">
      <t>シュルイ</t>
    </rPh>
    <phoneticPr fontId="2"/>
  </si>
  <si>
    <t>不要・必要</t>
    <rPh sb="0" eb="2">
      <t>フヨウ</t>
    </rPh>
    <rPh sb="3" eb="5">
      <t>ヒツヨウ</t>
    </rPh>
    <phoneticPr fontId="2"/>
  </si>
  <si>
    <t>退院後の主介護者</t>
    <phoneticPr fontId="2"/>
  </si>
  <si>
    <t>介護力</t>
    <rPh sb="0" eb="2">
      <t>カイゴ</t>
    </rPh>
    <rPh sb="2" eb="3">
      <t>リョク</t>
    </rPh>
    <phoneticPr fontId="2"/>
  </si>
  <si>
    <t>戸建て</t>
    <rPh sb="0" eb="2">
      <t>コダ</t>
    </rPh>
    <phoneticPr fontId="2"/>
  </si>
  <si>
    <t>普通食</t>
    <rPh sb="0" eb="3">
      <t>フツウショク</t>
    </rPh>
    <phoneticPr fontId="2"/>
  </si>
  <si>
    <t>特別な場合もできる</t>
    <rPh sb="0" eb="2">
      <t>トクベツ</t>
    </rPh>
    <rPh sb="3" eb="5">
      <t>バアイ</t>
    </rPh>
    <phoneticPr fontId="2"/>
  </si>
  <si>
    <t>いる</t>
    <phoneticPr fontId="2"/>
  </si>
  <si>
    <t>国民年金</t>
    <rPh sb="0" eb="4">
      <t>コクミンネン</t>
    </rPh>
    <phoneticPr fontId="3"/>
  </si>
  <si>
    <t>不要</t>
    <rPh sb="0" eb="2">
      <t>フヨウ</t>
    </rPh>
    <phoneticPr fontId="2"/>
  </si>
  <si>
    <t>本シート２に同じ　</t>
    <phoneticPr fontId="3"/>
  </si>
  <si>
    <t>介護力が見込める（十分）</t>
    <rPh sb="9" eb="11">
      <t>ジュウブン</t>
    </rPh>
    <phoneticPr fontId="3"/>
  </si>
  <si>
    <t>集合住宅　　階</t>
    <rPh sb="0" eb="4">
      <t>シュウゴウジュウタク</t>
    </rPh>
    <rPh sb="6" eb="7">
      <t>カイ</t>
    </rPh>
    <phoneticPr fontId="2"/>
  </si>
  <si>
    <t>乱雑</t>
    <rPh sb="0" eb="2">
      <t>ランザツ</t>
    </rPh>
    <phoneticPr fontId="2"/>
  </si>
  <si>
    <t>別居</t>
    <rPh sb="0" eb="2">
      <t>ベッキョ</t>
    </rPh>
    <phoneticPr fontId="2"/>
  </si>
  <si>
    <t>刻み食</t>
    <rPh sb="0" eb="1">
      <t>キザ</t>
    </rPh>
    <rPh sb="2" eb="3">
      <t>ショク</t>
    </rPh>
    <phoneticPr fontId="2"/>
  </si>
  <si>
    <t>部分義歯</t>
    <rPh sb="0" eb="4">
      <t>ブブンギシ</t>
    </rPh>
    <phoneticPr fontId="2"/>
  </si>
  <si>
    <t>特別な場合を除いてできる</t>
  </si>
  <si>
    <t>いない</t>
    <phoneticPr fontId="2"/>
  </si>
  <si>
    <t>厚生年金</t>
    <rPh sb="0" eb="4">
      <t>コウセイネンキン</t>
    </rPh>
    <phoneticPr fontId="3"/>
  </si>
  <si>
    <t>必要（）</t>
    <rPh sb="0" eb="2">
      <t>ヒツヨウ</t>
    </rPh>
    <phoneticPr fontId="2"/>
  </si>
  <si>
    <t>氏名：　　　続柄：　　年齢：　歳　</t>
    <rPh sb="15" eb="16">
      <t>サイ</t>
    </rPh>
    <phoneticPr fontId="3"/>
  </si>
  <si>
    <t>介護力が見込める（一部）</t>
    <rPh sb="9" eb="11">
      <t>イチブ</t>
    </rPh>
    <phoneticPr fontId="3"/>
  </si>
  <si>
    <t>汚れている</t>
    <rPh sb="0" eb="1">
      <t>ヨゴ</t>
    </rPh>
    <phoneticPr fontId="2"/>
  </si>
  <si>
    <t>ペースト食</t>
    <rPh sb="4" eb="5">
      <t>ショク</t>
    </rPh>
    <phoneticPr fontId="2"/>
  </si>
  <si>
    <t>総義歯</t>
    <rPh sb="0" eb="3">
      <t>ソウギシ</t>
    </rPh>
    <phoneticPr fontId="2"/>
  </si>
  <si>
    <t>日常的に困難</t>
    <rPh sb="0" eb="3">
      <t>ニチジョウテキ</t>
    </rPh>
    <rPh sb="4" eb="6">
      <t>コンナン</t>
    </rPh>
    <phoneticPr fontId="2"/>
  </si>
  <si>
    <t>障害年金</t>
    <rPh sb="0" eb="4">
      <t>ショウガイネンキン</t>
    </rPh>
    <phoneticPr fontId="3"/>
  </si>
  <si>
    <t>介護力は見込めない</t>
    <rPh sb="0" eb="2">
      <t>カイゴ</t>
    </rPh>
    <rPh sb="2" eb="3">
      <t>リョク</t>
    </rPh>
    <rPh sb="4" eb="6">
      <t>ミコ</t>
    </rPh>
    <phoneticPr fontId="3"/>
  </si>
  <si>
    <t>その他</t>
    <rPh sb="2" eb="3">
      <t>タ</t>
    </rPh>
    <phoneticPr fontId="2"/>
  </si>
  <si>
    <t>経管栄養</t>
    <rPh sb="0" eb="4">
      <t>ケイカン</t>
    </rPh>
    <phoneticPr fontId="2"/>
  </si>
  <si>
    <t>家族や支援者はいない</t>
    <rPh sb="0" eb="2">
      <t>カゾク</t>
    </rPh>
    <rPh sb="3" eb="6">
      <t>シエンシャ</t>
    </rPh>
    <phoneticPr fontId="3"/>
  </si>
  <si>
    <t>カンファレンスへの参加</t>
    <rPh sb="9" eb="11">
      <t>サンカ</t>
    </rPh>
    <phoneticPr fontId="2"/>
  </si>
  <si>
    <t>移動</t>
    <rPh sb="0" eb="2">
      <t>イドウ</t>
    </rPh>
    <phoneticPr fontId="2"/>
  </si>
  <si>
    <t>摂取方法</t>
    <rPh sb="0" eb="4">
      <t>セッシュホウホウ</t>
    </rPh>
    <phoneticPr fontId="3"/>
  </si>
  <si>
    <t>Pトイレ</t>
    <phoneticPr fontId="3"/>
  </si>
  <si>
    <t>喫煙</t>
    <rPh sb="0" eb="2">
      <t>キツエン</t>
    </rPh>
    <phoneticPr fontId="3"/>
  </si>
  <si>
    <t>飲酒</t>
    <rPh sb="0" eb="2">
      <t>インシュ</t>
    </rPh>
    <phoneticPr fontId="3"/>
  </si>
  <si>
    <t>コミュニケーション</t>
    <phoneticPr fontId="3"/>
  </si>
  <si>
    <t>薬剤管理</t>
    <rPh sb="0" eb="2">
      <t>ヤクザイ</t>
    </rPh>
    <rPh sb="2" eb="4">
      <t>カンリ</t>
    </rPh>
    <phoneticPr fontId="3"/>
  </si>
  <si>
    <t>服薬状況</t>
    <rPh sb="0" eb="4">
      <t>フクヤクジョウ</t>
    </rPh>
    <phoneticPr fontId="3"/>
  </si>
  <si>
    <t>診察方法</t>
    <rPh sb="0" eb="2">
      <t>シン</t>
    </rPh>
    <rPh sb="2" eb="4">
      <t>ホウホウ</t>
    </rPh>
    <phoneticPr fontId="3"/>
  </si>
  <si>
    <t>頻度</t>
    <rPh sb="0" eb="2">
      <t>ヒンド</t>
    </rPh>
    <phoneticPr fontId="3"/>
  </si>
  <si>
    <t>入浴方法</t>
    <rPh sb="0" eb="4">
      <t>ニュウヨクホウホウ</t>
    </rPh>
    <phoneticPr fontId="3"/>
  </si>
  <si>
    <t>希望なし</t>
    <phoneticPr fontId="2"/>
  </si>
  <si>
    <t>独歩</t>
    <rPh sb="0" eb="2">
      <t>ドクホ</t>
    </rPh>
    <phoneticPr fontId="3"/>
  </si>
  <si>
    <t>経口</t>
    <rPh sb="0" eb="2">
      <t>ケイコウ</t>
    </rPh>
    <phoneticPr fontId="3"/>
  </si>
  <si>
    <t>問題なし</t>
    <rPh sb="0" eb="2">
      <t>モンダイ</t>
    </rPh>
    <phoneticPr fontId="3"/>
  </si>
  <si>
    <t>自己管理</t>
    <rPh sb="0" eb="4">
      <t>ジコカンリ</t>
    </rPh>
    <phoneticPr fontId="3"/>
  </si>
  <si>
    <t>処方通り内服</t>
    <rPh sb="0" eb="2">
      <t>ショホウ</t>
    </rPh>
    <rPh sb="2" eb="3">
      <t>ドオ</t>
    </rPh>
    <rPh sb="4" eb="6">
      <t>ナイフク</t>
    </rPh>
    <phoneticPr fontId="3"/>
  </si>
  <si>
    <t>通院</t>
    <rPh sb="0" eb="2">
      <t>ツウイン</t>
    </rPh>
    <phoneticPr fontId="3"/>
  </si>
  <si>
    <t>月2回</t>
    <rPh sb="0" eb="1">
      <t>ツキ</t>
    </rPh>
    <rPh sb="2" eb="3">
      <t>カイ</t>
    </rPh>
    <phoneticPr fontId="3"/>
  </si>
  <si>
    <t>自立</t>
    <rPh sb="0" eb="2">
      <t>ジリツ</t>
    </rPh>
    <phoneticPr fontId="3"/>
  </si>
  <si>
    <t>希望あり</t>
    <phoneticPr fontId="2"/>
  </si>
  <si>
    <t>杖</t>
    <rPh sb="0" eb="1">
      <t>ツエ</t>
    </rPh>
    <phoneticPr fontId="3"/>
  </si>
  <si>
    <t>経管栄養</t>
    <rPh sb="0" eb="4">
      <t>ケイカンエ</t>
    </rPh>
    <phoneticPr fontId="3"/>
  </si>
  <si>
    <t>夜間</t>
    <rPh sb="0" eb="2">
      <t>ヤカン</t>
    </rPh>
    <phoneticPr fontId="3"/>
  </si>
  <si>
    <t>有（）本くらい/日</t>
    <rPh sb="0" eb="1">
      <t>ア</t>
    </rPh>
    <rPh sb="3" eb="4">
      <t>ホン</t>
    </rPh>
    <rPh sb="8" eb="9">
      <t>ニチ</t>
    </rPh>
    <phoneticPr fontId="3"/>
  </si>
  <si>
    <t>有（）合くらい/日</t>
    <rPh sb="0" eb="1">
      <t>ア</t>
    </rPh>
    <rPh sb="3" eb="4">
      <t>ゴウ</t>
    </rPh>
    <rPh sb="8" eb="9">
      <t>ニチ</t>
    </rPh>
    <phoneticPr fontId="3"/>
  </si>
  <si>
    <t>やや難あり</t>
    <rPh sb="2" eb="3">
      <t>ナン</t>
    </rPh>
    <phoneticPr fontId="3"/>
  </si>
  <si>
    <t>他者による管理（・管理者：　　・管理方法：　　）</t>
    <rPh sb="0" eb="2">
      <t>タシャ</t>
    </rPh>
    <rPh sb="5" eb="7">
      <t>カンリ</t>
    </rPh>
    <rPh sb="9" eb="12">
      <t>カンリシャ</t>
    </rPh>
    <rPh sb="16" eb="20">
      <t>カンリホウホウ</t>
    </rPh>
    <phoneticPr fontId="3"/>
  </si>
  <si>
    <t>時々飲み忘れ</t>
    <rPh sb="0" eb="2">
      <t>トキドキ</t>
    </rPh>
    <rPh sb="2" eb="3">
      <t>ノ</t>
    </rPh>
    <rPh sb="4" eb="5">
      <t>ワス</t>
    </rPh>
    <phoneticPr fontId="3"/>
  </si>
  <si>
    <t>訪問診療</t>
    <rPh sb="0" eb="2">
      <t>ホウモン</t>
    </rPh>
    <rPh sb="2" eb="4">
      <t>シンリョウ</t>
    </rPh>
    <phoneticPr fontId="3"/>
  </si>
  <si>
    <t>月1回</t>
    <rPh sb="0" eb="1">
      <t>ツキ</t>
    </rPh>
    <rPh sb="2" eb="3">
      <t>カイ</t>
    </rPh>
    <phoneticPr fontId="3"/>
  </si>
  <si>
    <t>シャワー浴</t>
    <rPh sb="4" eb="5">
      <t>ヨク</t>
    </rPh>
    <phoneticPr fontId="3"/>
  </si>
  <si>
    <t>歩行器</t>
    <rPh sb="0" eb="3">
      <t>ホコウキ</t>
    </rPh>
    <phoneticPr fontId="3"/>
  </si>
  <si>
    <t>常時</t>
    <rPh sb="0" eb="2">
      <t>ジョウジ</t>
    </rPh>
    <phoneticPr fontId="3"/>
  </si>
  <si>
    <t>困難</t>
    <rPh sb="0" eb="2">
      <t>コンナン</t>
    </rPh>
    <phoneticPr fontId="3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</si>
  <si>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3"/>
  </si>
  <si>
    <t>2月1回</t>
    <rPh sb="1" eb="2">
      <t>ツキ</t>
    </rPh>
    <rPh sb="3" eb="4">
      <t>カイ</t>
    </rPh>
    <phoneticPr fontId="3"/>
  </si>
  <si>
    <t>一般浴</t>
    <rPh sb="0" eb="2">
      <t>イッパン</t>
    </rPh>
    <rPh sb="2" eb="3">
      <t>ヨク</t>
    </rPh>
    <phoneticPr fontId="3"/>
  </si>
  <si>
    <t>車いす</t>
    <rPh sb="0" eb="1">
      <t>クルマ</t>
    </rPh>
    <phoneticPr fontId="3"/>
  </si>
  <si>
    <t>服薬拒否</t>
    <rPh sb="0" eb="2">
      <t>フクヤク</t>
    </rPh>
    <rPh sb="2" eb="4">
      <t>キョヒ</t>
    </rPh>
    <phoneticPr fontId="3"/>
  </si>
  <si>
    <t>3月1回</t>
    <rPh sb="1" eb="2">
      <t>ツキ</t>
    </rPh>
    <rPh sb="3" eb="4">
      <t>カイ</t>
    </rPh>
    <phoneticPr fontId="3"/>
  </si>
  <si>
    <t>機械浴</t>
    <rPh sb="0" eb="3">
      <t>キカイヨク</t>
    </rPh>
    <phoneticPr fontId="3"/>
  </si>
  <si>
    <t>行わず</t>
    <rPh sb="0" eb="1">
      <t>オコナ</t>
    </rPh>
    <phoneticPr fontId="3"/>
  </si>
  <si>
    <t>UDF等の食事形態区分</t>
    <rPh sb="3" eb="4">
      <t>トウ</t>
    </rPh>
    <rPh sb="5" eb="9">
      <t>ショクジケイタイ</t>
    </rPh>
    <rPh sb="9" eb="11">
      <t>クブン</t>
    </rPh>
    <phoneticPr fontId="3"/>
  </si>
  <si>
    <t>チェックボックス</t>
    <phoneticPr fontId="3"/>
  </si>
  <si>
    <t>判断</t>
    <rPh sb="0" eb="2">
      <t>ハンダン</t>
    </rPh>
    <phoneticPr fontId="3"/>
  </si>
  <si>
    <t>程度</t>
    <rPh sb="0" eb="2">
      <t>テイド</t>
    </rPh>
    <phoneticPr fontId="3"/>
  </si>
  <si>
    <t>回数</t>
    <rPh sb="0" eb="2">
      <t>カイスウ</t>
    </rPh>
    <phoneticPr fontId="3"/>
  </si>
  <si>
    <t>入院頻度</t>
    <rPh sb="0" eb="2">
      <t>ニュウイン</t>
    </rPh>
    <rPh sb="2" eb="4">
      <t>ヒンド</t>
    </rPh>
    <phoneticPr fontId="3"/>
  </si>
  <si>
    <t>職種</t>
    <rPh sb="0" eb="2">
      <t>ショクシュ</t>
    </rPh>
    <phoneticPr fontId="3"/>
  </si>
  <si>
    <t>主治医照会</t>
    <rPh sb="0" eb="3">
      <t>シュジイ</t>
    </rPh>
    <rPh sb="3" eb="5">
      <t>ショウカイ</t>
    </rPh>
    <phoneticPr fontId="3"/>
  </si>
  <si>
    <t>軽度者の福祉用具貸与</t>
    <rPh sb="0" eb="10">
      <t>ケイドシャ</t>
    </rPh>
    <phoneticPr fontId="3"/>
  </si>
  <si>
    <t>医療系サービス</t>
    <rPh sb="0" eb="7">
      <t>イリョウケ</t>
    </rPh>
    <phoneticPr fontId="3"/>
  </si>
  <si>
    <t>訪問介護</t>
    <rPh sb="0" eb="4">
      <t>ホウモンカイゴ</t>
    </rPh>
    <phoneticPr fontId="3"/>
  </si>
  <si>
    <t>訪問看護</t>
    <rPh sb="0" eb="4">
      <t>ホウモンカンゴ</t>
    </rPh>
    <phoneticPr fontId="3"/>
  </si>
  <si>
    <t>◯</t>
    <phoneticPr fontId="3"/>
  </si>
  <si>
    <t>区分1：容易に噛める</t>
    <phoneticPr fontId="3"/>
  </si>
  <si>
    <t>☐</t>
    <phoneticPr fontId="3"/>
  </si>
  <si>
    <t>医師の判断</t>
    <rPh sb="0" eb="2">
      <t>イシ</t>
    </rPh>
    <rPh sb="3" eb="5">
      <t>ハンダン</t>
    </rPh>
    <phoneticPr fontId="3"/>
  </si>
  <si>
    <t>軽度</t>
    <rPh sb="0" eb="2">
      <t>ケイド</t>
    </rPh>
    <phoneticPr fontId="3"/>
  </si>
  <si>
    <t>頻度は高い/繰り返している</t>
    <rPh sb="0" eb="2">
      <t>ヒンド</t>
    </rPh>
    <rPh sb="3" eb="4">
      <t>タカ</t>
    </rPh>
    <rPh sb="6" eb="7">
      <t>ク</t>
    </rPh>
    <rPh sb="8" eb="9">
      <t>カエ</t>
    </rPh>
    <phoneticPr fontId="3"/>
  </si>
  <si>
    <t>医師</t>
    <rPh sb="0" eb="2">
      <t>イシ</t>
    </rPh>
    <phoneticPr fontId="3"/>
  </si>
  <si>
    <t>軽度者に対する福祉用具貸与</t>
    <phoneticPr fontId="3"/>
  </si>
  <si>
    <t>車いす及び車いす付属品</t>
    <phoneticPr fontId="3"/>
  </si>
  <si>
    <t>身体介護</t>
    <rPh sb="0" eb="4">
      <t>シンタイカイゴ</t>
    </rPh>
    <phoneticPr fontId="3"/>
  </si>
  <si>
    <t>看護</t>
    <rPh sb="0" eb="2">
      <t>カンゴ</t>
    </rPh>
    <phoneticPr fontId="3"/>
  </si>
  <si>
    <t>区分2：歯茎でつぶせる</t>
    <phoneticPr fontId="3"/>
  </si>
  <si>
    <t>☑</t>
    <phoneticPr fontId="3"/>
  </si>
  <si>
    <t>ケアマネジャーの判断</t>
    <rPh sb="8" eb="10">
      <t>ハンダン</t>
    </rPh>
    <phoneticPr fontId="3"/>
  </si>
  <si>
    <t>中度</t>
    <rPh sb="0" eb="2">
      <t>チュウド</t>
    </rPh>
    <phoneticPr fontId="3"/>
  </si>
  <si>
    <t>頻度は低いが、これまでにもある</t>
    <rPh sb="0" eb="2">
      <t>ヒンド</t>
    </rPh>
    <rPh sb="3" eb="4">
      <t>ヒク</t>
    </rPh>
    <phoneticPr fontId="3"/>
  </si>
  <si>
    <t>歯科医師</t>
    <rPh sb="0" eb="4">
      <t>シカイシ</t>
    </rPh>
    <phoneticPr fontId="3"/>
  </si>
  <si>
    <t>医療系サービス利用</t>
    <rPh sb="0" eb="3">
      <t>イリョウケイ</t>
    </rPh>
    <rPh sb="7" eb="9">
      <t>リヨウ</t>
    </rPh>
    <phoneticPr fontId="3"/>
  </si>
  <si>
    <t>特殊寝台及び特殊寝台付属品</t>
    <phoneticPr fontId="3"/>
  </si>
  <si>
    <t>訪問リハビリテーション</t>
    <rPh sb="0" eb="2">
      <t>ホウモン</t>
    </rPh>
    <phoneticPr fontId="3"/>
  </si>
  <si>
    <t>生活援助</t>
    <rPh sb="0" eb="4">
      <t>セイカツエンジョ</t>
    </rPh>
    <phoneticPr fontId="3"/>
  </si>
  <si>
    <t>リハビリ</t>
    <phoneticPr fontId="3"/>
  </si>
  <si>
    <t>区分3：舌でつぶせる</t>
    <phoneticPr fontId="3"/>
  </si>
  <si>
    <t>重度</t>
    <rPh sb="0" eb="2">
      <t>ジュウド</t>
    </rPh>
    <phoneticPr fontId="3"/>
  </si>
  <si>
    <t>今回が初めて</t>
    <rPh sb="0" eb="2">
      <t>コンカイ</t>
    </rPh>
    <rPh sb="3" eb="4">
      <t>ハジ</t>
    </rPh>
    <phoneticPr fontId="3"/>
  </si>
  <si>
    <t>薬剤師</t>
    <rPh sb="0" eb="3">
      <t>ヤクザイシ</t>
    </rPh>
    <phoneticPr fontId="3"/>
  </si>
  <si>
    <t>床ずれ防止用具</t>
    <phoneticPr fontId="3"/>
  </si>
  <si>
    <t>通所リハビリテーション（デイケア）</t>
    <rPh sb="0" eb="11">
      <t>デイケア</t>
    </rPh>
    <phoneticPr fontId="3"/>
  </si>
  <si>
    <t>身体・生活</t>
    <rPh sb="0" eb="2">
      <t>シンタイ</t>
    </rPh>
    <rPh sb="3" eb="5">
      <t>セイカツ</t>
    </rPh>
    <phoneticPr fontId="3"/>
  </si>
  <si>
    <t>区分4：噛まなくてよい</t>
    <phoneticPr fontId="3"/>
  </si>
  <si>
    <t>体位変換器</t>
    <phoneticPr fontId="3"/>
  </si>
  <si>
    <t>通院等乗降介助</t>
    <rPh sb="0" eb="7">
      <t>ツウジョウ</t>
    </rPh>
    <phoneticPr fontId="3"/>
  </si>
  <si>
    <t>認知症老人徘徊感知機器</t>
    <phoneticPr fontId="3"/>
  </si>
  <si>
    <t xml:space="preserve"> 移動用リフト</t>
    <phoneticPr fontId="3"/>
  </si>
  <si>
    <t>自動排泄処理装置</t>
    <phoneticPr fontId="3"/>
  </si>
  <si>
    <t>時間区分</t>
    <rPh sb="0" eb="2">
      <t>ジカン</t>
    </rPh>
    <rPh sb="2" eb="4">
      <t>クブン</t>
    </rPh>
    <phoneticPr fontId="3"/>
  </si>
  <si>
    <t>入浴</t>
    <rPh sb="0" eb="2">
      <t>ニュウヨク</t>
    </rPh>
    <phoneticPr fontId="3"/>
  </si>
  <si>
    <t>ショートステイ</t>
    <phoneticPr fontId="3"/>
  </si>
  <si>
    <t>福祉用具貸与</t>
    <rPh sb="0" eb="6">
      <t>フヨタ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</si>
  <si>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</si>
  <si>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通所選択</t>
    <rPh sb="0" eb="2">
      <t>ツウショ</t>
    </rPh>
    <rPh sb="2" eb="4">
      <t>センタク</t>
    </rPh>
    <phoneticPr fontId="3"/>
  </si>
  <si>
    <t>原因疾患</t>
    <rPh sb="0" eb="4">
      <t>ゲンインシッカン</t>
    </rPh>
    <phoneticPr fontId="3"/>
  </si>
  <si>
    <t>正常・高い・低い</t>
    <rPh sb="0" eb="2">
      <t>セイジョウ</t>
    </rPh>
    <rPh sb="3" eb="4">
      <t>タカ</t>
    </rPh>
    <rPh sb="6" eb="7">
      <t>ヒク</t>
    </rPh>
    <phoneticPr fontId="3"/>
  </si>
  <si>
    <t>受診方法</t>
    <rPh sb="0" eb="4">
      <t>ジュシンホウホウ</t>
    </rPh>
    <phoneticPr fontId="3"/>
  </si>
  <si>
    <t>使用器具（移動）</t>
    <rPh sb="0" eb="2">
      <t>シヨウ</t>
    </rPh>
    <rPh sb="2" eb="4">
      <t>キグ</t>
    </rPh>
    <rPh sb="5" eb="7">
      <t>イドウ</t>
    </rPh>
    <phoneticPr fontId="3"/>
  </si>
  <si>
    <t>意思伝達の方法</t>
    <rPh sb="0" eb="4">
      <t>イシデンタツ</t>
    </rPh>
    <rPh sb="5" eb="7">
      <t>ホウホウ</t>
    </rPh>
    <phoneticPr fontId="3"/>
  </si>
  <si>
    <t>コミュニケーションツール</t>
    <phoneticPr fontId="3"/>
  </si>
  <si>
    <t>用具の使用（排泄）</t>
    <rPh sb="0" eb="2">
      <t>ヨウグ</t>
    </rPh>
    <rPh sb="3" eb="5">
      <t>シヨウ</t>
    </rPh>
    <rPh sb="6" eb="8">
      <t>ハイセツ</t>
    </rPh>
    <phoneticPr fontId="3"/>
  </si>
  <si>
    <t>1時間以上2時間未満</t>
    <rPh sb="1" eb="3">
      <t>ジカン</t>
    </rPh>
    <rPh sb="3" eb="5">
      <t>イジョウ</t>
    </rPh>
    <rPh sb="6" eb="10">
      <t>ジカンミマン</t>
    </rPh>
    <phoneticPr fontId="3"/>
  </si>
  <si>
    <t>個室</t>
    <rPh sb="0" eb="2">
      <t>コシツ</t>
    </rPh>
    <phoneticPr fontId="3"/>
  </si>
  <si>
    <t>特殊寝台および付属品</t>
    <phoneticPr fontId="3"/>
  </si>
  <si>
    <t>腰掛便座</t>
    <phoneticPr fontId="3"/>
  </si>
  <si>
    <t>デイサービス</t>
    <phoneticPr fontId="3"/>
  </si>
  <si>
    <t>アルツハイマー型認知症</t>
    <rPh sb="7" eb="8">
      <t>ガタ</t>
    </rPh>
    <rPh sb="8" eb="11">
      <t>ニンチショウ</t>
    </rPh>
    <phoneticPr fontId="3"/>
  </si>
  <si>
    <t>正常</t>
    <rPh sb="0" eb="2">
      <t>セイジョウ</t>
    </rPh>
    <phoneticPr fontId="3"/>
  </si>
  <si>
    <t>言語</t>
    <rPh sb="0" eb="2">
      <t>ゲンゴ</t>
    </rPh>
    <phoneticPr fontId="3"/>
  </si>
  <si>
    <t>電話</t>
    <rPh sb="0" eb="2">
      <t>デンワ</t>
    </rPh>
    <phoneticPr fontId="3"/>
  </si>
  <si>
    <t>リハビリパンツ</t>
    <phoneticPr fontId="3"/>
  </si>
  <si>
    <t>2時間以上3時間未満</t>
    <rPh sb="1" eb="3">
      <t>ジカン</t>
    </rPh>
    <rPh sb="3" eb="5">
      <t>イジョウ</t>
    </rPh>
    <rPh sb="6" eb="10">
      <t>ジカンミマン</t>
    </rPh>
    <phoneticPr fontId="3"/>
  </si>
  <si>
    <t>多床室</t>
    <rPh sb="0" eb="3">
      <t>タショウシツ</t>
    </rPh>
    <phoneticPr fontId="3"/>
  </si>
  <si>
    <t>自動排泄処理装置の交換可能部品</t>
  </si>
  <si>
    <t>デイケア</t>
    <phoneticPr fontId="3"/>
  </si>
  <si>
    <t>脳血管性認知症</t>
    <rPh sb="0" eb="7">
      <t>ノウケ</t>
    </rPh>
    <phoneticPr fontId="3"/>
  </si>
  <si>
    <t>高い</t>
    <rPh sb="0" eb="1">
      <t>タカ</t>
    </rPh>
    <phoneticPr fontId="3"/>
  </si>
  <si>
    <t>訪問診療</t>
    <rPh sb="0" eb="4">
      <t>ホウモンシンリョウ</t>
    </rPh>
    <phoneticPr fontId="3"/>
  </si>
  <si>
    <t>言語と非言語</t>
    <rPh sb="0" eb="2">
      <t>ゲンゴ</t>
    </rPh>
    <rPh sb="3" eb="6">
      <t>ヒゲンゴ</t>
    </rPh>
    <phoneticPr fontId="3"/>
  </si>
  <si>
    <t>携帯電話</t>
    <rPh sb="0" eb="4">
      <t>ケイタイデンワ</t>
    </rPh>
    <phoneticPr fontId="3"/>
  </si>
  <si>
    <t>おむつ</t>
    <phoneticPr fontId="3"/>
  </si>
  <si>
    <t>3時間以上4時間未満</t>
    <rPh sb="1" eb="3">
      <t>ジカン</t>
    </rPh>
    <rPh sb="3" eb="5">
      <t>イジョウ</t>
    </rPh>
    <rPh sb="6" eb="10">
      <t>ジカンミマン</t>
    </rPh>
    <phoneticPr fontId="3"/>
  </si>
  <si>
    <t>どちらでも良い</t>
    <rPh sb="5" eb="6">
      <t>ヨ</t>
    </rPh>
    <phoneticPr fontId="3"/>
  </si>
  <si>
    <t>入浴補助用具</t>
  </si>
  <si>
    <t>レビー小体型認知症</t>
    <phoneticPr fontId="3"/>
  </si>
  <si>
    <t>低い</t>
    <rPh sb="0" eb="1">
      <t>ヒク</t>
    </rPh>
    <phoneticPr fontId="3"/>
  </si>
  <si>
    <t>非言語のみ</t>
    <rPh sb="0" eb="3">
      <t>ヒゲンゴ</t>
    </rPh>
    <phoneticPr fontId="3"/>
  </si>
  <si>
    <t>メール</t>
    <phoneticPr fontId="3"/>
  </si>
  <si>
    <t>尿器</t>
    <rPh sb="0" eb="2">
      <t>ニョウキ</t>
    </rPh>
    <phoneticPr fontId="3"/>
  </si>
  <si>
    <t>4時間以上5時間未満</t>
    <rPh sb="1" eb="3">
      <t>ジカン</t>
    </rPh>
    <rPh sb="3" eb="5">
      <t>イジョウ</t>
    </rPh>
    <rPh sb="6" eb="10">
      <t>ジカンミマン</t>
    </rPh>
    <phoneticPr fontId="3"/>
  </si>
  <si>
    <t>未確認</t>
    <rPh sb="0" eb="3">
      <t>ミカクニン</t>
    </rPh>
    <phoneticPr fontId="3"/>
  </si>
  <si>
    <t>手すり</t>
    <phoneticPr fontId="3"/>
  </si>
  <si>
    <t>簡易浴槽</t>
  </si>
  <si>
    <t>前頭側頭型認知症</t>
    <phoneticPr fontId="3"/>
  </si>
  <si>
    <t>チャットツール</t>
    <phoneticPr fontId="3"/>
  </si>
  <si>
    <t>留置カテーテル</t>
    <rPh sb="0" eb="2">
      <t>リュウチ</t>
    </rPh>
    <phoneticPr fontId="3"/>
  </si>
  <si>
    <t>5時間以上6時間未満</t>
    <rPh sb="1" eb="3">
      <t>ジカン</t>
    </rPh>
    <rPh sb="3" eb="5">
      <t>イジョウ</t>
    </rPh>
    <rPh sb="6" eb="10">
      <t>ジカンミマン</t>
    </rPh>
    <phoneticPr fontId="3"/>
  </si>
  <si>
    <t>スロープ</t>
    <phoneticPr fontId="3"/>
  </si>
  <si>
    <t>移動用リフトのつり具の部分</t>
  </si>
  <si>
    <t>その他</t>
    <rPh sb="2" eb="3">
      <t>タ</t>
    </rPh>
    <phoneticPr fontId="3"/>
  </si>
  <si>
    <t>6時間以上7時間未満</t>
    <rPh sb="1" eb="3">
      <t>ジカン</t>
    </rPh>
    <rPh sb="3" eb="5">
      <t>イジョウ</t>
    </rPh>
    <rPh sb="6" eb="10">
      <t>ジカンミマン</t>
    </rPh>
    <phoneticPr fontId="3"/>
  </si>
  <si>
    <t>車いす</t>
    <phoneticPr fontId="3"/>
  </si>
  <si>
    <t>排泄予測支援機器</t>
    <rPh sb="0" eb="2">
      <t>ハイセツ</t>
    </rPh>
    <rPh sb="2" eb="4">
      <t>ヨソク</t>
    </rPh>
    <rPh sb="4" eb="6">
      <t>シエン</t>
    </rPh>
    <rPh sb="6" eb="8">
      <t>キキ</t>
    </rPh>
    <phoneticPr fontId="3"/>
  </si>
  <si>
    <t>7時間以上8時間未満</t>
    <rPh sb="1" eb="3">
      <t>ジカン</t>
    </rPh>
    <rPh sb="3" eb="5">
      <t>イジョウ</t>
    </rPh>
    <rPh sb="6" eb="10">
      <t>ジカンミマン</t>
    </rPh>
    <phoneticPr fontId="3"/>
  </si>
  <si>
    <t>車いす付属品</t>
    <phoneticPr fontId="3"/>
  </si>
  <si>
    <t>8時間以上9時間未満</t>
    <rPh sb="1" eb="3">
      <t>ジカン</t>
    </rPh>
    <rPh sb="3" eb="5">
      <t>イジョウ</t>
    </rPh>
    <rPh sb="6" eb="10">
      <t>ジカンミマン</t>
    </rPh>
    <phoneticPr fontId="3"/>
  </si>
  <si>
    <t>歩行器</t>
    <phoneticPr fontId="3"/>
  </si>
  <si>
    <t>歩行補助杖</t>
  </si>
  <si>
    <t>移動用リフト</t>
  </si>
  <si>
    <t>徘徊感知機器</t>
  </si>
  <si>
    <t>自動排泄処理装置</t>
  </si>
  <si>
    <t>入浴の頻度</t>
    <rPh sb="0" eb="2">
      <t>ニュウヨク</t>
    </rPh>
    <rPh sb="3" eb="5">
      <t>ヒンド</t>
    </rPh>
    <phoneticPr fontId="3"/>
  </si>
  <si>
    <t>衣類の状況</t>
    <rPh sb="0" eb="2">
      <t>イルイ</t>
    </rPh>
    <rPh sb="3" eb="5">
      <t>ジョウキョウ</t>
    </rPh>
    <phoneticPr fontId="3"/>
  </si>
  <si>
    <t>室内の状況</t>
    <rPh sb="0" eb="2">
      <t>シツナイ</t>
    </rPh>
    <rPh sb="3" eb="5">
      <t>ジョウキョウ</t>
    </rPh>
    <phoneticPr fontId="3"/>
  </si>
  <si>
    <t>残存歯</t>
    <rPh sb="0" eb="3">
      <t>ザンゾ</t>
    </rPh>
    <phoneticPr fontId="3"/>
  </si>
  <si>
    <t>食事回数</t>
    <rPh sb="0" eb="4">
      <t>ショクジカイ</t>
    </rPh>
    <phoneticPr fontId="3"/>
  </si>
  <si>
    <t>サービス事業所</t>
    <rPh sb="4" eb="7">
      <t>ジギョウショ</t>
    </rPh>
    <phoneticPr fontId="3"/>
  </si>
  <si>
    <t>ほぼ毎日</t>
    <rPh sb="2" eb="4">
      <t>マイニチ</t>
    </rPh>
    <phoneticPr fontId="3"/>
  </si>
  <si>
    <t>普通</t>
    <rPh sb="0" eb="2">
      <t>フツウ</t>
    </rPh>
    <phoneticPr fontId="3"/>
  </si>
  <si>
    <t>１日３回</t>
    <rPh sb="1" eb="2">
      <t>ニチ</t>
    </rPh>
    <rPh sb="3" eb="4">
      <t>カイ</t>
    </rPh>
    <phoneticPr fontId="3"/>
  </si>
  <si>
    <t>週に数回</t>
    <rPh sb="0" eb="1">
      <t>シュウ</t>
    </rPh>
    <rPh sb="2" eb="4">
      <t>スウカイ</t>
    </rPh>
    <phoneticPr fontId="3"/>
  </si>
  <si>
    <t>若干汚れている</t>
    <rPh sb="0" eb="2">
      <t>ジャッカン</t>
    </rPh>
    <rPh sb="2" eb="3">
      <t>ヨゴ</t>
    </rPh>
    <phoneticPr fontId="3"/>
  </si>
  <si>
    <t>乱雑</t>
    <rPh sb="0" eb="2">
      <t>ランザツ</t>
    </rPh>
    <phoneticPr fontId="3"/>
  </si>
  <si>
    <t>一部ある</t>
    <rPh sb="0" eb="2">
      <t>イチブ</t>
    </rPh>
    <phoneticPr fontId="3"/>
  </si>
  <si>
    <t>１日２回</t>
    <rPh sb="1" eb="2">
      <t>ニチ</t>
    </rPh>
    <rPh sb="3" eb="4">
      <t>カイ</t>
    </rPh>
    <phoneticPr fontId="3"/>
  </si>
  <si>
    <t>月に数回</t>
    <rPh sb="0" eb="1">
      <t>ツキ</t>
    </rPh>
    <rPh sb="2" eb="4">
      <t>スウカイ</t>
    </rPh>
    <phoneticPr fontId="3"/>
  </si>
  <si>
    <t>汚れている</t>
    <rPh sb="0" eb="1">
      <t>ヨゴ</t>
    </rPh>
    <phoneticPr fontId="3"/>
  </si>
  <si>
    <t>ない</t>
    <phoneticPr fontId="3"/>
  </si>
  <si>
    <t>１日１回</t>
    <rPh sb="1" eb="2">
      <t>ニチ</t>
    </rPh>
    <rPh sb="3" eb="4">
      <t>カイ</t>
    </rPh>
    <phoneticPr fontId="3"/>
  </si>
  <si>
    <t>入浴していない</t>
    <rPh sb="0" eb="2">
      <t>ニュウヨク</t>
    </rPh>
    <phoneticPr fontId="3"/>
  </si>
  <si>
    <r>
      <t xml:space="preserve">現在
</t>
    </r>
    <r>
      <rPr>
        <sz val="9"/>
        <color theme="1"/>
        <rFont val="ＭＳ Ｐゴシック"/>
        <family val="3"/>
        <charset val="128"/>
      </rPr>
      <t>（CM判断）</t>
    </r>
    <rPh sb="0" eb="2">
      <t>ゲンザイ</t>
    </rPh>
    <rPh sb="6" eb="8">
      <t>ハンダン</t>
    </rPh>
    <phoneticPr fontId="2"/>
  </si>
  <si>
    <t>解説記事</t>
    <rPh sb="0" eb="4">
      <t>カイセツキジ</t>
    </rPh>
    <phoneticPr fontId="2"/>
  </si>
  <si>
    <t>支障の有無</t>
    <rPh sb="0" eb="2">
      <t>シショウ</t>
    </rPh>
    <rPh sb="3" eb="5">
      <t>ウム</t>
    </rPh>
    <phoneticPr fontId="2"/>
  </si>
  <si>
    <t>支障なし</t>
    <rPh sb="0" eb="2">
      <t>シショウ</t>
    </rPh>
    <phoneticPr fontId="2"/>
  </si>
  <si>
    <t>支障あり</t>
    <rPh sb="0" eb="2">
      <t>シショウ</t>
    </rPh>
    <phoneticPr fontId="2"/>
  </si>
  <si>
    <t>屋内移動</t>
    <phoneticPr fontId="2"/>
  </si>
  <si>
    <t>見守り</t>
    <rPh sb="0" eb="2">
      <t>ミマモ</t>
    </rPh>
    <phoneticPr fontId="2"/>
  </si>
  <si>
    <t>課題分析（アセスメント）に関する項目</t>
    <rPh sb="0" eb="2">
      <t>カダイ</t>
    </rPh>
    <rPh sb="2" eb="4">
      <t>ブンセキ</t>
    </rPh>
    <rPh sb="13" eb="14">
      <t>カン</t>
    </rPh>
    <rPh sb="16" eb="18">
      <t>コウモク</t>
    </rPh>
    <phoneticPr fontId="2"/>
  </si>
  <si>
    <t>血圧</t>
    <phoneticPr fontId="2"/>
  </si>
  <si>
    <t>麻痺</t>
    <phoneticPr fontId="2"/>
  </si>
  <si>
    <t>褥瘡</t>
    <phoneticPr fontId="2"/>
  </si>
  <si>
    <t>感染症</t>
    <phoneticPr fontId="2"/>
  </si>
  <si>
    <t>【健康状態】</t>
    <phoneticPr fontId="2"/>
  </si>
  <si>
    <t>起き上がり</t>
    <phoneticPr fontId="2"/>
  </si>
  <si>
    <t>座位保持</t>
    <phoneticPr fontId="2"/>
  </si>
  <si>
    <t>ない</t>
  </si>
  <si>
    <t>立ち上がり</t>
    <phoneticPr fontId="2"/>
  </si>
  <si>
    <t>立位保持</t>
    <phoneticPr fontId="2"/>
  </si>
  <si>
    <t>移乗</t>
    <phoneticPr fontId="2"/>
  </si>
  <si>
    <t>使用器具（屋内）</t>
    <phoneticPr fontId="2"/>
  </si>
  <si>
    <t>使用器具（屋外）</t>
    <phoneticPr fontId="2"/>
  </si>
  <si>
    <t>屋外移動</t>
    <rPh sb="0" eb="2">
      <t>オクガイ</t>
    </rPh>
    <phoneticPr fontId="2"/>
  </si>
  <si>
    <t>階段移動</t>
    <phoneticPr fontId="2"/>
  </si>
  <si>
    <t>【排泄の状況】</t>
    <phoneticPr fontId="2"/>
  </si>
  <si>
    <t>排泄の場所</t>
    <rPh sb="0" eb="2">
      <t>ハイセツ</t>
    </rPh>
    <rPh sb="3" eb="5">
      <t>バショ</t>
    </rPh>
    <phoneticPr fontId="3"/>
  </si>
  <si>
    <t>【清潔の保持に関する状況】</t>
    <phoneticPr fontId="2"/>
  </si>
  <si>
    <t>用具の使用</t>
    <phoneticPr fontId="3"/>
  </si>
  <si>
    <t>排尿動作</t>
    <rPh sb="0" eb="2">
      <t>ハイニョウ</t>
    </rPh>
    <rPh sb="2" eb="4">
      <t>ドウサ</t>
    </rPh>
    <phoneticPr fontId="3"/>
  </si>
  <si>
    <t>尿意</t>
    <phoneticPr fontId="3"/>
  </si>
  <si>
    <t>尿失禁</t>
    <phoneticPr fontId="2"/>
  </si>
  <si>
    <t>排便動作</t>
    <phoneticPr fontId="2"/>
  </si>
  <si>
    <t>便意</t>
    <phoneticPr fontId="2"/>
  </si>
  <si>
    <t>便失禁</t>
    <phoneticPr fontId="2"/>
  </si>
  <si>
    <t>トイレ</t>
  </si>
  <si>
    <t>ポータブルトイレ</t>
  </si>
  <si>
    <t>ベッド（おむつ交換）</t>
  </si>
  <si>
    <t>リハビリパンツ</t>
  </si>
  <si>
    <t>おむつ</t>
  </si>
  <si>
    <t>尿器</t>
  </si>
  <si>
    <t>留置カテーテル</t>
  </si>
  <si>
    <t>自立</t>
  </si>
  <si>
    <t>全介助</t>
  </si>
  <si>
    <t>ある</t>
  </si>
  <si>
    <t>ときどきある</t>
  </si>
  <si>
    <t>入浴動作</t>
  </si>
  <si>
    <t>入浴の頻度</t>
  </si>
  <si>
    <t>ほぼ毎日</t>
  </si>
  <si>
    <t>週に数回</t>
  </si>
  <si>
    <t>月に数回</t>
  </si>
  <si>
    <t>入浴していない</t>
  </si>
  <si>
    <t>衣類の着脱</t>
  </si>
  <si>
    <t>爪切りの動作</t>
    <phoneticPr fontId="2"/>
  </si>
  <si>
    <t>自立</t>
    <phoneticPr fontId="2"/>
  </si>
  <si>
    <t>爪の状態</t>
  </si>
  <si>
    <t>普通</t>
  </si>
  <si>
    <t>若干汚れている</t>
  </si>
  <si>
    <t>汚れている</t>
  </si>
  <si>
    <t>洗顔の動作</t>
  </si>
  <si>
    <t>整髪の動作</t>
    <phoneticPr fontId="2"/>
  </si>
  <si>
    <t>室内の状況</t>
    <phoneticPr fontId="2"/>
  </si>
  <si>
    <t>寝具の状況</t>
    <phoneticPr fontId="2"/>
  </si>
  <si>
    <t>普通</t>
    <phoneticPr fontId="2"/>
  </si>
  <si>
    <t>乱雑</t>
    <phoneticPr fontId="2"/>
  </si>
  <si>
    <t>汚れている</t>
    <phoneticPr fontId="2"/>
  </si>
  <si>
    <t>若干汚れている</t>
    <phoneticPr fontId="2"/>
  </si>
  <si>
    <t>衣類の状況</t>
    <phoneticPr fontId="2"/>
  </si>
  <si>
    <t>【口腔内の状況】</t>
    <phoneticPr fontId="2"/>
  </si>
  <si>
    <t>【食事摂取の状況】</t>
    <phoneticPr fontId="2"/>
  </si>
  <si>
    <t>口腔ケア</t>
    <phoneticPr fontId="2"/>
  </si>
  <si>
    <t>残存歯</t>
    <phoneticPr fontId="2"/>
  </si>
  <si>
    <t>歯の欠損</t>
    <phoneticPr fontId="2"/>
  </si>
  <si>
    <t>義歯の有無</t>
    <phoneticPr fontId="2"/>
  </si>
  <si>
    <t>口腔衛生</t>
    <phoneticPr fontId="2"/>
  </si>
  <si>
    <t>口臭の有無</t>
    <phoneticPr fontId="2"/>
  </si>
  <si>
    <t>食事摂取の動作</t>
    <phoneticPr fontId="2"/>
  </si>
  <si>
    <t>食形態</t>
    <phoneticPr fontId="2"/>
  </si>
  <si>
    <t>水分とろみ</t>
    <phoneticPr fontId="2"/>
  </si>
  <si>
    <t>食事回数</t>
    <phoneticPr fontId="2"/>
  </si>
  <si>
    <t>嚥下</t>
    <phoneticPr fontId="2"/>
  </si>
  <si>
    <t>一部ある</t>
    <rPh sb="0" eb="2">
      <t>イチブ</t>
    </rPh>
    <phoneticPr fontId="2"/>
  </si>
  <si>
    <t>部分義歯</t>
  </si>
  <si>
    <t>総義歯</t>
  </si>
  <si>
    <t>支障なし</t>
  </si>
  <si>
    <t>支障あり</t>
  </si>
  <si>
    <t>普通食</t>
    <phoneticPr fontId="2"/>
  </si>
  <si>
    <t>刻み食</t>
  </si>
  <si>
    <t>ペースト食</t>
  </si>
  <si>
    <t>経管栄養</t>
  </si>
  <si>
    <t>なし</t>
    <phoneticPr fontId="2"/>
  </si>
  <si>
    <t>あり</t>
    <phoneticPr fontId="2"/>
  </si>
  <si>
    <t>1日３回</t>
    <phoneticPr fontId="2"/>
  </si>
  <si>
    <t>１日２回</t>
    <phoneticPr fontId="2"/>
  </si>
  <si>
    <t>１日１回</t>
    <phoneticPr fontId="2"/>
  </si>
  <si>
    <t>見守り等</t>
    <phoneticPr fontId="2"/>
  </si>
  <si>
    <t>不明</t>
    <phoneticPr fontId="2"/>
  </si>
  <si>
    <t>良好</t>
    <phoneticPr fontId="2"/>
  </si>
  <si>
    <t xml:space="preserve"> 不良</t>
    <phoneticPr fontId="2"/>
  </si>
  <si>
    <t>洗濯</t>
    <phoneticPr fontId="2"/>
  </si>
  <si>
    <t>買物</t>
    <phoneticPr fontId="2"/>
  </si>
  <si>
    <t>服薬管理</t>
    <phoneticPr fontId="2"/>
  </si>
  <si>
    <t>金銭管理</t>
    <phoneticPr fontId="2"/>
  </si>
  <si>
    <t>電話の利用</t>
    <phoneticPr fontId="2"/>
  </si>
  <si>
    <t>交通機関の利用</t>
    <phoneticPr fontId="2"/>
  </si>
  <si>
    <t>【コミュニケーションにおける理解と表出の状況】</t>
    <phoneticPr fontId="2"/>
  </si>
  <si>
    <t>意思疎通</t>
    <phoneticPr fontId="2"/>
  </si>
  <si>
    <t>視力</t>
    <phoneticPr fontId="2"/>
  </si>
  <si>
    <t>眼鏡</t>
    <phoneticPr fontId="2"/>
  </si>
  <si>
    <t>聴力</t>
    <phoneticPr fontId="2"/>
  </si>
  <si>
    <t>補聴器</t>
    <phoneticPr fontId="2"/>
  </si>
  <si>
    <t>意思伝達の方法</t>
    <phoneticPr fontId="2"/>
  </si>
  <si>
    <t>１ｍ先が見える</t>
    <phoneticPr fontId="2"/>
  </si>
  <si>
    <t>目の前が見える</t>
    <phoneticPr fontId="2"/>
  </si>
  <si>
    <t>ほとんど見えない</t>
    <phoneticPr fontId="2"/>
  </si>
  <si>
    <t>判断不能</t>
    <phoneticPr fontId="2"/>
  </si>
  <si>
    <t>やっと聞こえる</t>
    <phoneticPr fontId="2"/>
  </si>
  <si>
    <t>大声が聞こえる</t>
    <phoneticPr fontId="2"/>
  </si>
  <si>
    <t>ほとんど聞こえない</t>
    <phoneticPr fontId="2"/>
  </si>
  <si>
    <t>言語</t>
    <phoneticPr fontId="2"/>
  </si>
  <si>
    <t>言語と非言語</t>
    <phoneticPr fontId="2"/>
  </si>
  <si>
    <t>非言語のみ</t>
    <phoneticPr fontId="2"/>
  </si>
  <si>
    <t>電話</t>
    <phoneticPr fontId="2"/>
  </si>
  <si>
    <t>携帯電話</t>
    <phoneticPr fontId="2"/>
  </si>
  <si>
    <t>メール</t>
    <phoneticPr fontId="2"/>
  </si>
  <si>
    <t>チャットツール</t>
    <phoneticPr fontId="2"/>
  </si>
  <si>
    <t>日常の意思決定</t>
    <phoneticPr fontId="2"/>
  </si>
  <si>
    <t>認知症の診断</t>
    <phoneticPr fontId="2"/>
  </si>
  <si>
    <t>原因疾患</t>
    <phoneticPr fontId="2"/>
  </si>
  <si>
    <t>見当識障害</t>
    <phoneticPr fontId="2"/>
  </si>
  <si>
    <t>被害的</t>
    <phoneticPr fontId="2"/>
  </si>
  <si>
    <t>作話</t>
    <phoneticPr fontId="2"/>
  </si>
  <si>
    <t>感情が不安定</t>
    <phoneticPr fontId="2"/>
  </si>
  <si>
    <t>暴力/攻撃性</t>
    <phoneticPr fontId="2"/>
  </si>
  <si>
    <t>大声を出す</t>
    <phoneticPr fontId="2"/>
  </si>
  <si>
    <t>介護に抵抗</t>
    <phoneticPr fontId="2"/>
  </si>
  <si>
    <t>一人で出たがる</t>
    <phoneticPr fontId="2"/>
  </si>
  <si>
    <t>収集癖</t>
    <phoneticPr fontId="2"/>
  </si>
  <si>
    <t>物や衣類を壊す</t>
    <phoneticPr fontId="2"/>
  </si>
  <si>
    <t>不潔行為</t>
    <phoneticPr fontId="2"/>
  </si>
  <si>
    <t>話がまとまらない</t>
    <phoneticPr fontId="2"/>
  </si>
  <si>
    <t>徘徊</t>
    <phoneticPr fontId="2"/>
  </si>
  <si>
    <t>昼夜逆転</t>
    <phoneticPr fontId="2"/>
  </si>
  <si>
    <t>独り言・一人笑い</t>
    <phoneticPr fontId="2"/>
  </si>
  <si>
    <t>危険行為</t>
    <phoneticPr fontId="2"/>
  </si>
  <si>
    <t>【認知機能や判断能力】</t>
    <phoneticPr fontId="2"/>
  </si>
  <si>
    <t>特別な場合もできる</t>
    <phoneticPr fontId="2"/>
  </si>
  <si>
    <t>特別な場合を除いてできる</t>
    <phoneticPr fontId="2"/>
  </si>
  <si>
    <t>日常的に困難</t>
    <phoneticPr fontId="2"/>
  </si>
  <si>
    <t>アルツハイマー型認知症</t>
    <phoneticPr fontId="2"/>
  </si>
  <si>
    <t>脳血管性認知症</t>
    <phoneticPr fontId="2"/>
  </si>
  <si>
    <t>レビー小体型認知症</t>
    <phoneticPr fontId="2"/>
  </si>
  <si>
    <t>前頭側頭型認知症</t>
    <phoneticPr fontId="2"/>
  </si>
  <si>
    <t>家庭内での役割</t>
    <phoneticPr fontId="2"/>
  </si>
  <si>
    <t>家族等との関わり</t>
    <phoneticPr fontId="2"/>
  </si>
  <si>
    <t>地域との関わり</t>
    <phoneticPr fontId="2"/>
  </si>
  <si>
    <t>仕事との関わり</t>
    <phoneticPr fontId="2"/>
  </si>
  <si>
    <t>【家族等の状況】</t>
    <phoneticPr fontId="2"/>
  </si>
  <si>
    <t>関係性</t>
    <phoneticPr fontId="2"/>
  </si>
  <si>
    <t>仕事の有無</t>
    <phoneticPr fontId="2"/>
  </si>
  <si>
    <t>情報共有の方法</t>
    <phoneticPr fontId="2"/>
  </si>
  <si>
    <t>支援への参加意思</t>
    <phoneticPr fontId="2"/>
  </si>
  <si>
    <t>現在の負担感</t>
    <phoneticPr fontId="2"/>
  </si>
  <si>
    <t>不良</t>
    <phoneticPr fontId="2"/>
  </si>
  <si>
    <t>【居住環境】</t>
    <phoneticPr fontId="2"/>
  </si>
  <si>
    <t>家屋の形態</t>
    <phoneticPr fontId="2"/>
  </si>
  <si>
    <t>浴室</t>
    <phoneticPr fontId="2"/>
  </si>
  <si>
    <t>手すり</t>
    <phoneticPr fontId="2"/>
  </si>
  <si>
    <t>危険箇所</t>
    <phoneticPr fontId="2"/>
  </si>
  <si>
    <t>住環境整備の必要性</t>
    <phoneticPr fontId="2"/>
  </si>
  <si>
    <t>戸建て</t>
    <phoneticPr fontId="2"/>
  </si>
  <si>
    <t>集合住宅</t>
    <phoneticPr fontId="2"/>
  </si>
  <si>
    <t>【生活リズム】</t>
    <phoneticPr fontId="2"/>
  </si>
  <si>
    <t>睡眠の状態</t>
    <phoneticPr fontId="2"/>
  </si>
  <si>
    <t>眠剤の使用</t>
    <phoneticPr fontId="2"/>
  </si>
  <si>
    <t>良好</t>
    <rPh sb="0" eb="2">
      <t>リョウコウ</t>
    </rPh>
    <phoneticPr fontId="2"/>
  </si>
  <si>
    <t>虐待</t>
    <phoneticPr fontId="2"/>
  </si>
  <si>
    <t>経済的困窮</t>
    <phoneticPr fontId="2"/>
  </si>
  <si>
    <t>身寄りなし</t>
    <phoneticPr fontId="2"/>
  </si>
  <si>
    <t>外国人</t>
    <phoneticPr fontId="2"/>
  </si>
  <si>
    <t>医療依存が高い</t>
  </si>
  <si>
    <t>看取り</t>
    <phoneticPr fontId="2"/>
  </si>
  <si>
    <t>○</t>
    <phoneticPr fontId="2"/>
  </si>
  <si>
    <t>【その他留意すべき事項・状況】</t>
    <phoneticPr fontId="2"/>
  </si>
  <si>
    <t>回数</t>
    <rPh sb="0" eb="2">
      <t>カイスウ</t>
    </rPh>
    <phoneticPr fontId="2"/>
  </si>
  <si>
    <t>実施日</t>
    <rPh sb="0" eb="3">
      <t>ジッシビ</t>
    </rPh>
    <phoneticPr fontId="2"/>
  </si>
  <si>
    <t>理由</t>
    <rPh sb="0" eb="2">
      <t>リユウ</t>
    </rPh>
    <phoneticPr fontId="2"/>
  </si>
  <si>
    <t>アセスメント実施履歴一覧</t>
    <rPh sb="6" eb="8">
      <t>ジッシ</t>
    </rPh>
    <rPh sb="8" eb="10">
      <t>リレキ</t>
    </rPh>
    <rPh sb="10" eb="12">
      <t>イチラン</t>
    </rPh>
    <phoneticPr fontId="2"/>
  </si>
  <si>
    <t>災害</t>
    <rPh sb="0" eb="2">
      <t>サイガイ</t>
    </rPh>
    <phoneticPr fontId="2"/>
  </si>
  <si>
    <t>【災害リスク】</t>
  </si>
  <si>
    <t>特別な医療</t>
    <rPh sb="0" eb="2">
      <t>トクベツ</t>
    </rPh>
    <rPh sb="3" eb="5">
      <t>イリョウ</t>
    </rPh>
    <phoneticPr fontId="2"/>
  </si>
  <si>
    <t>避難場所</t>
    <rPh sb="0" eb="4">
      <t>ヒナン</t>
    </rPh>
    <phoneticPr fontId="2"/>
  </si>
  <si>
    <t xml:space="preserve">電源使用の福祉用具
</t>
    <rPh sb="0" eb="2">
      <t>デンゲン</t>
    </rPh>
    <rPh sb="2" eb="4">
      <t>シヨウ</t>
    </rPh>
    <rPh sb="5" eb="7">
      <t>フクシ</t>
    </rPh>
    <rPh sb="7" eb="9">
      <t>ヨウグ</t>
    </rPh>
    <phoneticPr fontId="2"/>
  </si>
  <si>
    <t xml:space="preserve">電源使用の医療機器
</t>
    <rPh sb="0" eb="2">
      <t>デンゲン</t>
    </rPh>
    <rPh sb="2" eb="4">
      <t>シヨウ</t>
    </rPh>
    <rPh sb="5" eb="7">
      <t>イリョウ</t>
    </rPh>
    <rPh sb="7" eb="9">
      <t>キキ</t>
    </rPh>
    <phoneticPr fontId="2"/>
  </si>
  <si>
    <t>家屋の倒壊</t>
    <phoneticPr fontId="2"/>
  </si>
  <si>
    <t>水害</t>
    <phoneticPr fontId="2"/>
  </si>
  <si>
    <t>備蓄品の準備</t>
    <phoneticPr fontId="2"/>
  </si>
  <si>
    <t>家屋の倒壊</t>
    <rPh sb="0" eb="2">
      <t>カオク</t>
    </rPh>
    <rPh sb="3" eb="5">
      <t>トウカイ</t>
    </rPh>
    <phoneticPr fontId="2"/>
  </si>
  <si>
    <t>福祉避難所</t>
    <phoneticPr fontId="2"/>
  </si>
  <si>
    <t>福祉避難所</t>
    <rPh sb="0" eb="5">
      <t>フクシ</t>
    </rPh>
    <phoneticPr fontId="2"/>
  </si>
  <si>
    <t>【災害リスク】</t>
    <rPh sb="1" eb="6">
      <t>サイガイ</t>
    </rPh>
    <phoneticPr fontId="2"/>
  </si>
  <si>
    <t>特別な医療</t>
    <phoneticPr fontId="2"/>
  </si>
  <si>
    <t>電源使用の医療機器</t>
    <phoneticPr fontId="2"/>
  </si>
  <si>
    <t>電源使用の福祉用具</t>
    <phoneticPr fontId="2"/>
  </si>
  <si>
    <t>避難場所</t>
    <phoneticPr fontId="2"/>
  </si>
  <si>
    <t>点滴の管理</t>
  </si>
  <si>
    <t>中心静脈栄養</t>
  </si>
  <si>
    <t>透析</t>
  </si>
  <si>
    <t>ストーマ・カテーテルの管理</t>
    <rPh sb="11" eb="13">
      <t>カンリ</t>
    </rPh>
    <phoneticPr fontId="2"/>
  </si>
  <si>
    <t>気管切開の処置</t>
  </si>
  <si>
    <t>疼痛の看護</t>
  </si>
  <si>
    <t>じょくそうの処置</t>
  </si>
  <si>
    <t>レスピレーター (人工呼吸器）</t>
    <phoneticPr fontId="2"/>
  </si>
  <si>
    <t>酸素療法</t>
    <phoneticPr fontId="2"/>
  </si>
  <si>
    <t>吸引器</t>
    <phoneticPr fontId="2"/>
  </si>
  <si>
    <t xml:space="preserve"> その他</t>
    <phoneticPr fontId="2"/>
  </si>
  <si>
    <t>電動ベット</t>
    <phoneticPr fontId="2"/>
  </si>
  <si>
    <t>エアマット</t>
    <phoneticPr fontId="2"/>
  </si>
  <si>
    <t>昇降機</t>
    <phoneticPr fontId="2"/>
  </si>
  <si>
    <t>十分に準備できている</t>
    <phoneticPr fontId="2"/>
  </si>
  <si>
    <t>ある程度準備できている</t>
    <phoneticPr fontId="2"/>
  </si>
  <si>
    <t>部分的に準備できている</t>
    <phoneticPr fontId="2"/>
  </si>
  <si>
    <t>準備できていない</t>
    <phoneticPr fontId="2"/>
  </si>
  <si>
    <t>リスクが低い</t>
    <phoneticPr fontId="2"/>
  </si>
  <si>
    <t>リスクが高い</t>
    <phoneticPr fontId="2"/>
  </si>
  <si>
    <t>リスクが中程度</t>
    <rPh sb="4" eb="7">
      <t>チュウテイド</t>
    </rPh>
    <phoneticPr fontId="2"/>
  </si>
  <si>
    <t>確認できている（）</t>
    <rPh sb="0" eb="2">
      <t>カクニン</t>
    </rPh>
    <phoneticPr fontId="2"/>
  </si>
  <si>
    <t>確認できていない</t>
    <rPh sb="0" eb="2">
      <t>カクニン</t>
    </rPh>
    <phoneticPr fontId="2"/>
  </si>
  <si>
    <t xml:space="preserve">安否確認優先度Ｃ </t>
    <phoneticPr fontId="2"/>
  </si>
  <si>
    <t>安否確認優先度A</t>
    <phoneticPr fontId="2"/>
  </si>
  <si>
    <t>安否確認優先度B</t>
    <phoneticPr fontId="2"/>
  </si>
  <si>
    <t xml:space="preserve">安否確認優先度D </t>
    <phoneticPr fontId="2"/>
  </si>
  <si>
    <t>安否確認優先度</t>
    <rPh sb="0" eb="4">
      <t>アン</t>
    </rPh>
    <rPh sb="4" eb="7">
      <t>ユウセンド</t>
    </rPh>
    <phoneticPr fontId="2"/>
  </si>
  <si>
    <t>安否確認優先度</t>
    <phoneticPr fontId="2"/>
  </si>
  <si>
    <t>特記、解決すべき課題</t>
    <phoneticPr fontId="2"/>
  </si>
  <si>
    <t>１．ADL</t>
    <phoneticPr fontId="2"/>
  </si>
  <si>
    <t>主介護者の続柄</t>
    <rPh sb="0" eb="4">
      <t>シュカイゴシャ</t>
    </rPh>
    <rPh sb="5" eb="7">
      <t>ゾクガラ</t>
    </rPh>
    <phoneticPr fontId="2"/>
  </si>
  <si>
    <t>１．基本情報</t>
    <rPh sb="2" eb="6">
      <t>キホンジョウホウ</t>
    </rPh>
    <phoneticPr fontId="2"/>
  </si>
  <si>
    <t>既往歴・主傷病
受診状況</t>
    <phoneticPr fontId="2"/>
  </si>
  <si>
    <t>２．健康状態</t>
    <rPh sb="2" eb="6">
      <t>ケンコウジョウタイ</t>
    </rPh>
    <phoneticPr fontId="2"/>
  </si>
  <si>
    <t>50代前半</t>
    <rPh sb="2" eb="3">
      <t>ダイ</t>
    </rPh>
    <rPh sb="3" eb="5">
      <t>ゼンハン</t>
    </rPh>
    <phoneticPr fontId="2"/>
  </si>
  <si>
    <t>40代前半</t>
    <rPh sb="2" eb="3">
      <t>ダイ</t>
    </rPh>
    <rPh sb="3" eb="5">
      <t>ゼンハン</t>
    </rPh>
    <phoneticPr fontId="2"/>
  </si>
  <si>
    <t>40代後半</t>
    <rPh sb="2" eb="3">
      <t>ダイ</t>
    </rPh>
    <rPh sb="3" eb="5">
      <t>コウハン</t>
    </rPh>
    <phoneticPr fontId="2"/>
  </si>
  <si>
    <t>50代後半</t>
    <rPh sb="2" eb="3">
      <t>ダイ</t>
    </rPh>
    <rPh sb="3" eb="5">
      <t>コウハン</t>
    </rPh>
    <phoneticPr fontId="2"/>
  </si>
  <si>
    <t>60代前半</t>
    <rPh sb="2" eb="3">
      <t>ダイ</t>
    </rPh>
    <rPh sb="3" eb="5">
      <t>ゼンハン</t>
    </rPh>
    <phoneticPr fontId="2"/>
  </si>
  <si>
    <t>60代後半</t>
    <rPh sb="2" eb="3">
      <t>ダイ</t>
    </rPh>
    <rPh sb="3" eb="5">
      <t>コウハン</t>
    </rPh>
    <phoneticPr fontId="2"/>
  </si>
  <si>
    <t>70代前半</t>
    <rPh sb="2" eb="3">
      <t>ダイ</t>
    </rPh>
    <rPh sb="3" eb="5">
      <t>ゼンハン</t>
    </rPh>
    <phoneticPr fontId="2"/>
  </si>
  <si>
    <t>70代後半</t>
    <rPh sb="2" eb="3">
      <t>ダイ</t>
    </rPh>
    <rPh sb="3" eb="5">
      <t>コウハン</t>
    </rPh>
    <phoneticPr fontId="2"/>
  </si>
  <si>
    <t>80代前半</t>
    <rPh sb="2" eb="3">
      <t>ダイ</t>
    </rPh>
    <rPh sb="3" eb="5">
      <t>ゼンハン</t>
    </rPh>
    <phoneticPr fontId="2"/>
  </si>
  <si>
    <t>80代後半</t>
    <rPh sb="2" eb="3">
      <t>ダイ</t>
    </rPh>
    <rPh sb="3" eb="5">
      <t>コウハン</t>
    </rPh>
    <phoneticPr fontId="2"/>
  </si>
  <si>
    <t>100歳以上</t>
    <rPh sb="3" eb="4">
      <t>サイ</t>
    </rPh>
    <rPh sb="4" eb="6">
      <t>イジョウ</t>
    </rPh>
    <phoneticPr fontId="2"/>
  </si>
  <si>
    <t>90代前半</t>
    <rPh sb="2" eb="3">
      <t>ダイ</t>
    </rPh>
    <rPh sb="3" eb="5">
      <t>ゼンハン</t>
    </rPh>
    <phoneticPr fontId="2"/>
  </si>
  <si>
    <t>90代後半</t>
    <rPh sb="2" eb="3">
      <t>ダイ</t>
    </rPh>
    <rPh sb="3" eb="5">
      <t>コウハン</t>
    </rPh>
    <phoneticPr fontId="2"/>
  </si>
  <si>
    <t>キーパーソン</t>
    <phoneticPr fontId="2"/>
  </si>
  <si>
    <t>利用者の
主訴・意向</t>
    <phoneticPr fontId="2"/>
  </si>
  <si>
    <t>家族の
主訴・意向</t>
    <phoneticPr fontId="2"/>
  </si>
  <si>
    <t>既往歴・
主傷病</t>
    <rPh sb="0" eb="2">
      <t>キオウ</t>
    </rPh>
    <rPh sb="2" eb="3">
      <t>レキ</t>
    </rPh>
    <rPh sb="5" eb="6">
      <t>シュ</t>
    </rPh>
    <rPh sb="6" eb="8">
      <t>ショウビョウ</t>
    </rPh>
    <phoneticPr fontId="2"/>
  </si>
  <si>
    <t>３．食事摂取の状況</t>
    <phoneticPr fontId="2"/>
  </si>
  <si>
    <t>４．排泄の状況</t>
    <phoneticPr fontId="2"/>
  </si>
  <si>
    <t>５．口腔内の状況</t>
    <phoneticPr fontId="2"/>
  </si>
  <si>
    <t>６．IADL</t>
    <phoneticPr fontId="2"/>
  </si>
  <si>
    <t>７．コミュニケーションにおける理解と表出の状況</t>
    <phoneticPr fontId="2"/>
  </si>
  <si>
    <t>８．社会との関わり</t>
    <phoneticPr fontId="2"/>
  </si>
  <si>
    <t>９．清潔の保持に関する状況</t>
    <phoneticPr fontId="2"/>
  </si>
  <si>
    <t>１０．認知機能や判断能力</t>
    <phoneticPr fontId="2"/>
  </si>
  <si>
    <t>１１．家族等の状況</t>
    <phoneticPr fontId="2"/>
  </si>
  <si>
    <t>１２．居住環境</t>
    <phoneticPr fontId="2"/>
  </si>
  <si>
    <t>１３．全体のまとめ</t>
    <rPh sb="3" eb="5">
      <t>ゼンタイ</t>
    </rPh>
    <phoneticPr fontId="2"/>
  </si>
  <si>
    <t>AI分析用シート</t>
    <rPh sb="2" eb="5">
      <t>ブンセキヨウ</t>
    </rPh>
    <phoneticPr fontId="2"/>
  </si>
  <si>
    <t>AI分析用シート</t>
    <phoneticPr fontId="2"/>
  </si>
  <si>
    <t>ヒトケア式アセスメントシート課題分析サポート</t>
  </si>
  <si>
    <t>こちらをクリック↓</t>
    <phoneticPr fontId="2"/>
  </si>
  <si>
    <t>【サンプル】アセスメントシート</t>
    <phoneticPr fontId="2"/>
  </si>
  <si>
    <t>【サンプル】アセスメントシート
課題分析（アセスメント）に関する項目　　　　　　　　　　　</t>
    <phoneticPr fontId="2"/>
  </si>
  <si>
    <t>【サンプル】アセスメントシート
課題分析（アセスメント）に関する項目　　　　　　　　　　　　　　　　　　　　　　　　　　　　　　　　　　　　　　No.3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</si>
</sst>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"/>
    <numFmt numFmtId="178" formatCode="0&quot;歳&quot;"/>
    <numFmt numFmtId="179" formatCode="0&quot;cm&quot;"/>
    <numFmt numFmtId="180" formatCode="0&quot;kg&quot;"/>
    <numFmt numFmtId="181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377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17" fillId="0" borderId="1" xfId="0" applyFont="1" applyBorder="1" applyAlignment="1">
      <alignment vertical="top" wrapText="1"/>
    </xf>
    <xf numFmtId="0" fontId="18" fillId="2" borderId="2" xfId="0" applyFont="1" applyFill="1" applyBorder="1" applyAlignment="1">
      <alignment vertical="center" textRotation="255"/>
    </xf>
    <xf numFmtId="0" fontId="14" fillId="3" borderId="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 textRotation="255"/>
    </xf>
    <xf numFmtId="0" fontId="19" fillId="4" borderId="7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>
      <alignment vertical="center"/>
    </xf>
    <xf numFmtId="56" fontId="8" fillId="0" borderId="2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vertical="center" textRotation="255"/>
    </xf>
    <xf numFmtId="0" fontId="18" fillId="4" borderId="1" xfId="0" applyFont="1" applyFill="1" applyBorder="1">
      <alignment vertical="center"/>
    </xf>
    <xf numFmtId="0" fontId="16" fillId="4" borderId="0" xfId="0" applyFont="1" applyFill="1" applyAlignment="1">
      <alignment vertical="center" textRotation="255"/>
    </xf>
    <xf numFmtId="0" fontId="16" fillId="0" borderId="2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0" fontId="24" fillId="0" borderId="0" xfId="0" applyFont="1">
      <alignment vertical="center"/>
    </xf>
    <xf numFmtId="179" fontId="7" fillId="4" borderId="11" xfId="0" applyNumberFormat="1" applyFont="1" applyFill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180" fontId="7" fillId="3" borderId="2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 textRotation="255"/>
    </xf>
    <xf numFmtId="0" fontId="20" fillId="4" borderId="7" xfId="0" applyFont="1" applyFill="1" applyBorder="1">
      <alignment vertical="center"/>
    </xf>
    <xf numFmtId="0" fontId="20" fillId="4" borderId="7" xfId="0" applyFont="1" applyFill="1" applyBorder="1" applyAlignment="1">
      <alignment vertical="center" textRotation="255"/>
    </xf>
    <xf numFmtId="0" fontId="18" fillId="4" borderId="0" xfId="0" applyFont="1" applyFill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18" fillId="4" borderId="7" xfId="0" applyFont="1" applyFill="1" applyBorder="1" applyAlignment="1">
      <alignment vertical="center" textRotation="255"/>
    </xf>
    <xf numFmtId="56" fontId="7" fillId="0" borderId="7" xfId="0" applyNumberFormat="1" applyFont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 shrinkToFit="1"/>
    </xf>
    <xf numFmtId="0" fontId="8" fillId="4" borderId="7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8" fillId="4" borderId="21" xfId="3" applyFont="1" applyFill="1" applyBorder="1" applyAlignment="1">
      <alignment horizontal="center" vertical="center"/>
    </xf>
    <xf numFmtId="56" fontId="8" fillId="3" borderId="2" xfId="3" applyNumberFormat="1" applyFont="1" applyFill="1" applyBorder="1" applyAlignment="1">
      <alignment horizontal="center" vertical="center"/>
    </xf>
    <xf numFmtId="56" fontId="7" fillId="3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8" fillId="4" borderId="1" xfId="3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0" fillId="6" borderId="3" xfId="0" applyFill="1" applyBorder="1" applyAlignment="1">
      <alignment horizontal="center" vertical="center"/>
    </xf>
    <xf numFmtId="56" fontId="8" fillId="6" borderId="2" xfId="3" applyNumberFormat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58" fontId="0" fillId="0" borderId="2" xfId="0" applyNumberForma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>
      <alignment vertical="center"/>
    </xf>
    <xf numFmtId="0" fontId="17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 textRotation="255"/>
    </xf>
    <xf numFmtId="0" fontId="16" fillId="3" borderId="2" xfId="0" applyFont="1" applyFill="1" applyBorder="1" applyAlignment="1">
      <alignment horizontal="center" vertical="center" wrapText="1" shrinkToFit="1"/>
    </xf>
    <xf numFmtId="0" fontId="0" fillId="4" borderId="5" xfId="0" applyFill="1" applyBorder="1" applyAlignment="1">
      <alignment horizontal="center" vertical="center"/>
    </xf>
    <xf numFmtId="56" fontId="8" fillId="4" borderId="0" xfId="3" applyNumberFormat="1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 wrapText="1"/>
    </xf>
    <xf numFmtId="177" fontId="30" fillId="0" borderId="2" xfId="0" applyNumberFormat="1" applyFont="1" applyBorder="1" applyAlignment="1">
      <alignment horizontal="center" vertical="center" wrapText="1"/>
    </xf>
    <xf numFmtId="177" fontId="31" fillId="0" borderId="2" xfId="0" applyNumberFormat="1" applyFont="1" applyBorder="1" applyAlignment="1">
      <alignment horizontal="center" vertical="center" wrapText="1"/>
    </xf>
    <xf numFmtId="177" fontId="26" fillId="0" borderId="0" xfId="0" applyNumberFormat="1" applyFont="1">
      <alignment vertical="center"/>
    </xf>
    <xf numFmtId="177" fontId="18" fillId="0" borderId="0" xfId="0" applyNumberFormat="1" applyFont="1">
      <alignment vertical="center"/>
    </xf>
    <xf numFmtId="177" fontId="31" fillId="0" borderId="0" xfId="0" applyNumberFormat="1" applyFont="1">
      <alignment vertical="center"/>
    </xf>
    <xf numFmtId="177" fontId="15" fillId="3" borderId="2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7" fontId="15" fillId="0" borderId="0" xfId="0" applyNumberFormat="1" applyFont="1">
      <alignment vertical="center"/>
    </xf>
    <xf numFmtId="177" fontId="15" fillId="3" borderId="11" xfId="0" applyNumberFormat="1" applyFont="1" applyFill="1" applyBorder="1" applyAlignment="1">
      <alignment horizontal="center" vertical="center" wrapText="1"/>
    </xf>
    <xf numFmtId="177" fontId="15" fillId="4" borderId="2" xfId="0" applyNumberFormat="1" applyFont="1" applyFill="1" applyBorder="1" applyAlignment="1">
      <alignment horizontal="center" vertical="center" wrapText="1"/>
    </xf>
    <xf numFmtId="177" fontId="15" fillId="4" borderId="7" xfId="0" applyNumberFormat="1" applyFont="1" applyFill="1" applyBorder="1" applyAlignment="1">
      <alignment horizontal="left" vertical="top" wrapText="1"/>
    </xf>
    <xf numFmtId="177" fontId="29" fillId="4" borderId="0" xfId="0" applyNumberFormat="1" applyFont="1" applyFill="1" applyAlignment="1">
      <alignment vertical="center" wrapText="1"/>
    </xf>
    <xf numFmtId="177" fontId="15" fillId="4" borderId="7" xfId="0" applyNumberFormat="1" applyFont="1" applyFill="1" applyBorder="1" applyAlignment="1">
      <alignment horizontal="center" vertical="center" wrapText="1"/>
    </xf>
    <xf numFmtId="177" fontId="15" fillId="4" borderId="0" xfId="0" applyNumberFormat="1" applyFont="1" applyFill="1" applyAlignment="1">
      <alignment horizontal="center" vertical="center"/>
    </xf>
    <xf numFmtId="177" fontId="15" fillId="4" borderId="1" xfId="0" applyNumberFormat="1" applyFont="1" applyFill="1" applyBorder="1" applyAlignment="1">
      <alignment horizontal="center" vertical="center" wrapText="1"/>
    </xf>
    <xf numFmtId="177" fontId="15" fillId="4" borderId="1" xfId="0" applyNumberFormat="1" applyFont="1" applyFill="1" applyBorder="1" applyAlignment="1">
      <alignment horizontal="left" vertical="top" wrapText="1"/>
    </xf>
    <xf numFmtId="0" fontId="8" fillId="0" borderId="16" xfId="3" applyFont="1" applyBorder="1" applyAlignment="1">
      <alignment horizontal="center" vertical="center"/>
    </xf>
    <xf numFmtId="177" fontId="30" fillId="3" borderId="2" xfId="0" applyNumberFormat="1" applyFont="1" applyFill="1" applyBorder="1" applyAlignment="1">
      <alignment horizontal="center" vertical="center" wrapText="1"/>
    </xf>
    <xf numFmtId="177" fontId="31" fillId="4" borderId="2" xfId="0" applyNumberFormat="1" applyFont="1" applyFill="1" applyBorder="1" applyAlignment="1">
      <alignment horizontal="center" vertical="center" wrapText="1"/>
    </xf>
    <xf numFmtId="177" fontId="15" fillId="3" borderId="2" xfId="0" applyNumberFormat="1" applyFont="1" applyFill="1" applyBorder="1" applyAlignment="1">
      <alignment vertical="center" wrapText="1"/>
    </xf>
    <xf numFmtId="177" fontId="4" fillId="0" borderId="0" xfId="2" applyNumberFormat="1">
      <alignment vertical="center"/>
    </xf>
    <xf numFmtId="177" fontId="18" fillId="0" borderId="0" xfId="0" applyNumberFormat="1" applyFont="1" applyAlignment="1">
      <alignment horizontal="right" vertical="center"/>
    </xf>
    <xf numFmtId="0" fontId="32" fillId="0" borderId="0" xfId="2" applyFo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25" fillId="0" borderId="0" xfId="2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0" fontId="1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textRotation="255"/>
    </xf>
    <xf numFmtId="176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8" fontId="7" fillId="3" borderId="11" xfId="0" applyNumberFormat="1" applyFont="1" applyFill="1" applyBorder="1" applyAlignment="1">
      <alignment horizontal="center" vertical="center"/>
    </xf>
    <xf numFmtId="178" fontId="7" fillId="3" borderId="12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4" borderId="5" xfId="0" applyNumberFormat="1" applyFont="1" applyFill="1" applyBorder="1" applyAlignment="1">
      <alignment horizontal="left" vertical="center"/>
    </xf>
    <xf numFmtId="49" fontId="7" fillId="4" borderId="6" xfId="0" applyNumberFormat="1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textRotation="255" wrapText="1"/>
    </xf>
    <xf numFmtId="49" fontId="7" fillId="0" borderId="2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textRotation="255" wrapText="1"/>
    </xf>
    <xf numFmtId="0" fontId="18" fillId="2" borderId="16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9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18" fillId="2" borderId="1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177" fontId="7" fillId="0" borderId="4" xfId="0" applyNumberFormat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177" fontId="7" fillId="0" borderId="9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21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0" fontId="7" fillId="3" borderId="11" xfId="0" applyNumberFormat="1" applyFont="1" applyFill="1" applyBorder="1" applyAlignment="1">
      <alignment horizontal="center" vertical="center"/>
    </xf>
    <xf numFmtId="180" fontId="7" fillId="3" borderId="12" xfId="0" applyNumberFormat="1" applyFont="1" applyFill="1" applyBorder="1" applyAlignment="1">
      <alignment horizontal="center" vertical="center"/>
    </xf>
    <xf numFmtId="181" fontId="7" fillId="0" borderId="11" xfId="1" applyNumberFormat="1" applyFont="1" applyFill="1" applyBorder="1" applyAlignment="1">
      <alignment horizontal="center" vertical="center"/>
    </xf>
    <xf numFmtId="181" fontId="7" fillId="0" borderId="7" xfId="1" applyNumberFormat="1" applyFont="1" applyFill="1" applyBorder="1" applyAlignment="1">
      <alignment horizontal="center" vertical="center"/>
    </xf>
    <xf numFmtId="181" fontId="7" fillId="0" borderId="12" xfId="1" applyNumberFormat="1" applyFont="1" applyFill="1" applyBorder="1" applyAlignment="1">
      <alignment horizontal="center" vertical="center"/>
    </xf>
    <xf numFmtId="180" fontId="7" fillId="0" borderId="11" xfId="0" applyNumberFormat="1" applyFont="1" applyBorder="1" applyAlignment="1">
      <alignment horizontal="center" vertical="center"/>
    </xf>
    <xf numFmtId="180" fontId="7" fillId="0" borderId="12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left" vertical="top" wrapText="1" shrinkToFit="1"/>
    </xf>
    <xf numFmtId="0" fontId="7" fillId="0" borderId="6" xfId="0" applyFont="1" applyBorder="1" applyAlignment="1">
      <alignment horizontal="left" vertical="top" wrapText="1" shrinkToFit="1"/>
    </xf>
    <xf numFmtId="0" fontId="18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wrapText="1"/>
    </xf>
    <xf numFmtId="177" fontId="7" fillId="3" borderId="11" xfId="0" applyNumberFormat="1" applyFont="1" applyFill="1" applyBorder="1" applyAlignment="1">
      <alignment horizontal="center" vertical="center" shrinkToFit="1"/>
    </xf>
    <xf numFmtId="177" fontId="7" fillId="3" borderId="7" xfId="0" applyNumberFormat="1" applyFont="1" applyFill="1" applyBorder="1" applyAlignment="1">
      <alignment horizontal="center" vertical="center" shrinkToFit="1"/>
    </xf>
    <xf numFmtId="177" fontId="7" fillId="3" borderId="12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177" fontId="7" fillId="3" borderId="2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12" xfId="0" applyFont="1" applyBorder="1" applyAlignment="1">
      <alignment horizontal="left" vertical="top" wrapText="1" shrinkToFit="1"/>
    </xf>
    <xf numFmtId="0" fontId="18" fillId="2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 shrinkToFit="1"/>
    </xf>
    <xf numFmtId="0" fontId="16" fillId="0" borderId="7" xfId="0" applyFont="1" applyBorder="1" applyAlignment="1">
      <alignment horizontal="left" vertical="top" wrapText="1" shrinkToFit="1"/>
    </xf>
    <xf numFmtId="0" fontId="16" fillId="0" borderId="12" xfId="0" applyFont="1" applyBorder="1" applyAlignment="1">
      <alignment horizontal="left" vertical="top" wrapText="1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top" wrapText="1" shrinkToFit="1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shrinkToFit="1"/>
    </xf>
    <xf numFmtId="177" fontId="16" fillId="3" borderId="11" xfId="0" applyNumberFormat="1" applyFont="1" applyFill="1" applyBorder="1" applyAlignment="1">
      <alignment horizontal="center" vertical="center" shrinkToFit="1"/>
    </xf>
    <xf numFmtId="177" fontId="16" fillId="3" borderId="12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6" fillId="4" borderId="11" xfId="0" applyNumberFormat="1" applyFont="1" applyFill="1" applyBorder="1" applyAlignment="1">
      <alignment horizontal="center" vertical="center" shrinkToFit="1"/>
    </xf>
    <xf numFmtId="177" fontId="16" fillId="4" borderId="7" xfId="0" applyNumberFormat="1" applyFont="1" applyFill="1" applyBorder="1" applyAlignment="1">
      <alignment horizontal="center" vertical="center" shrinkToFit="1"/>
    </xf>
    <xf numFmtId="177" fontId="16" fillId="4" borderId="12" xfId="0" applyNumberFormat="1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  <xf numFmtId="177" fontId="15" fillId="0" borderId="11" xfId="0" applyNumberFormat="1" applyFont="1" applyBorder="1" applyAlignment="1">
      <alignment horizontal="left" vertical="top" wrapText="1"/>
    </xf>
    <xf numFmtId="177" fontId="15" fillId="0" borderId="7" xfId="0" applyNumberFormat="1" applyFont="1" applyBorder="1" applyAlignment="1">
      <alignment horizontal="left" vertical="top" wrapText="1"/>
    </xf>
    <xf numFmtId="177" fontId="15" fillId="0" borderId="12" xfId="0" applyNumberFormat="1" applyFont="1" applyBorder="1" applyAlignment="1">
      <alignment horizontal="left" vertical="top" wrapText="1"/>
    </xf>
    <xf numFmtId="177" fontId="29" fillId="7" borderId="11" xfId="0" applyNumberFormat="1" applyFont="1" applyFill="1" applyBorder="1" applyAlignment="1">
      <alignment horizontal="left" vertical="center" wrapText="1"/>
    </xf>
    <xf numFmtId="177" fontId="29" fillId="7" borderId="7" xfId="0" applyNumberFormat="1" applyFont="1" applyFill="1" applyBorder="1" applyAlignment="1">
      <alignment horizontal="left" vertical="center" wrapText="1"/>
    </xf>
    <xf numFmtId="177" fontId="29" fillId="7" borderId="12" xfId="0" applyNumberFormat="1" applyFont="1" applyFill="1" applyBorder="1" applyAlignment="1">
      <alignment horizontal="left" vertical="center" wrapText="1"/>
    </xf>
    <xf numFmtId="177" fontId="29" fillId="4" borderId="1" xfId="0" applyNumberFormat="1" applyFont="1" applyFill="1" applyBorder="1" applyAlignment="1">
      <alignment horizontal="left" vertical="center" wrapText="1"/>
    </xf>
    <xf numFmtId="177" fontId="15" fillId="0" borderId="21" xfId="0" applyNumberFormat="1" applyFont="1" applyBorder="1" applyAlignment="1">
      <alignment horizontal="left" vertical="top" wrapText="1"/>
    </xf>
    <xf numFmtId="177" fontId="15" fillId="0" borderId="0" xfId="0" applyNumberFormat="1" applyFont="1" applyAlignment="1">
      <alignment horizontal="left" vertical="top" wrapText="1"/>
    </xf>
    <xf numFmtId="177" fontId="15" fillId="0" borderId="22" xfId="0" applyNumberFormat="1" applyFont="1" applyBorder="1" applyAlignment="1">
      <alignment horizontal="left" vertical="top" wrapText="1"/>
    </xf>
    <xf numFmtId="177" fontId="15" fillId="0" borderId="9" xfId="0" applyNumberFormat="1" applyFont="1" applyBorder="1" applyAlignment="1">
      <alignment horizontal="left" vertical="top" wrapText="1"/>
    </xf>
    <xf numFmtId="177" fontId="15" fillId="0" borderId="1" xfId="0" applyNumberFormat="1" applyFont="1" applyBorder="1" applyAlignment="1">
      <alignment horizontal="left" vertical="top" wrapText="1"/>
    </xf>
    <xf numFmtId="177" fontId="15" fillId="0" borderId="10" xfId="0" applyNumberFormat="1" applyFont="1" applyBorder="1" applyAlignment="1">
      <alignment horizontal="left" vertical="top" wrapText="1"/>
    </xf>
    <xf numFmtId="177" fontId="15" fillId="0" borderId="4" xfId="0" applyNumberFormat="1" applyFont="1" applyBorder="1" applyAlignment="1">
      <alignment horizontal="left" vertical="top" wrapText="1"/>
    </xf>
    <xf numFmtId="177" fontId="15" fillId="0" borderId="5" xfId="0" applyNumberFormat="1" applyFont="1" applyBorder="1" applyAlignment="1">
      <alignment horizontal="left" vertical="top" wrapText="1"/>
    </xf>
    <xf numFmtId="177" fontId="15" fillId="0" borderId="6" xfId="0" applyNumberFormat="1" applyFont="1" applyBorder="1" applyAlignment="1">
      <alignment horizontal="left" vertical="top" wrapText="1"/>
    </xf>
    <xf numFmtId="177" fontId="15" fillId="3" borderId="3" xfId="0" applyNumberFormat="1" applyFont="1" applyFill="1" applyBorder="1" applyAlignment="1">
      <alignment horizontal="center" vertical="center" wrapText="1"/>
    </xf>
    <xf numFmtId="177" fontId="15" fillId="3" borderId="8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7" fontId="15" fillId="0" borderId="8" xfId="0" applyNumberFormat="1" applyFont="1" applyBorder="1" applyAlignment="1">
      <alignment horizontal="center" vertical="center" wrapText="1"/>
    </xf>
    <xf numFmtId="177" fontId="15" fillId="4" borderId="2" xfId="0" applyNumberFormat="1" applyFont="1" applyFill="1" applyBorder="1" applyAlignment="1">
      <alignment horizontal="left" vertical="top" wrapText="1"/>
    </xf>
  </cellXfs>
  <cellStyles count="4">
    <cellStyle name="ハイパーリンク" xfId="2" builtinId="8"/>
    <cellStyle name="桁区切り" xfId="1" builtinId="6"/>
    <cellStyle name="標準" xfId="0" builtinId="0"/>
    <cellStyle name="標準 3" xfId="3" xr:uid="{CA3F1023-AF8D-4D73-A12F-286301FDB67C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hitori-cm.com/assessment/#%E3%83%80%E3%82%A6%E3%83%B3%E3%83%AD%E3%83%BC%E3%83%89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hitori-cm.com/assessment/#%E3%83%80%E3%82%A6%E3%83%B3%E3%83%AD%E3%83%BC%E3%83%8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</xdr:colOff>
      <xdr:row>37</xdr:row>
      <xdr:rowOff>396241</xdr:rowOff>
    </xdr:from>
    <xdr:to>
      <xdr:col>14</xdr:col>
      <xdr:colOff>647700</xdr:colOff>
      <xdr:row>41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8CD6FDE-6547-4119-BFE0-A87054D2AF81}"/>
            </a:ext>
          </a:extLst>
        </xdr:cNvPr>
        <xdr:cNvSpPr/>
      </xdr:nvSpPr>
      <xdr:spPr>
        <a:xfrm>
          <a:off x="9418320" y="11902441"/>
          <a:ext cx="3787140" cy="914399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/>
            <a:t>「災害リスク」の項目を表示させる場合は、</a:t>
          </a:r>
          <a:endParaRPr kumimoji="1" lang="en-US" altLang="ja-JP" sz="1050" b="1"/>
        </a:p>
        <a:p>
          <a:pPr algn="l"/>
          <a:r>
            <a:rPr kumimoji="1" lang="en-US" altLang="ja-JP" sz="1050" b="1"/>
            <a:t>42</a:t>
          </a:r>
          <a:r>
            <a:rPr kumimoji="1" lang="ja-JP" altLang="en-US" sz="1050" b="1"/>
            <a:t>～</a:t>
          </a:r>
          <a:r>
            <a:rPr kumimoji="1" lang="en-US" altLang="ja-JP" sz="1050" b="1"/>
            <a:t>48</a:t>
          </a:r>
          <a:r>
            <a:rPr kumimoji="1" lang="ja-JP" altLang="en-US" sz="1050" b="1"/>
            <a:t>の行を選択して、右クリックから「再表示」を選択してください。</a:t>
          </a:r>
          <a:endParaRPr kumimoji="1" lang="en-US" altLang="ja-JP" sz="1050" b="1"/>
        </a:p>
      </xdr:txBody>
    </xdr:sp>
    <xdr:clientData/>
  </xdr:twoCellAnchor>
  <xdr:twoCellAnchor>
    <xdr:from>
      <xdr:col>12</xdr:col>
      <xdr:colOff>121920</xdr:colOff>
      <xdr:row>0</xdr:row>
      <xdr:rowOff>472440</xdr:rowOff>
    </xdr:from>
    <xdr:to>
      <xdr:col>13</xdr:col>
      <xdr:colOff>2845648</xdr:colOff>
      <xdr:row>3</xdr:row>
      <xdr:rowOff>212513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6F64177-45A2-469C-8DEC-DF256FCD5B6A}"/>
            </a:ext>
          </a:extLst>
        </xdr:cNvPr>
        <xdr:cNvSpPr/>
      </xdr:nvSpPr>
      <xdr:spPr>
        <a:xfrm>
          <a:off x="9494520" y="472440"/>
          <a:ext cx="3043768" cy="715433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No.3</a:t>
          </a:r>
          <a:r>
            <a:rPr kumimoji="1" lang="ja-JP" altLang="en-US" sz="1400" b="1"/>
            <a:t>は有料版のみ利用できます。</a:t>
          </a:r>
          <a:endParaRPr kumimoji="1" lang="en-US" altLang="ja-JP" sz="1400" b="1"/>
        </a:p>
      </xdr:txBody>
    </xdr:sp>
    <xdr:clientData/>
  </xdr:twoCellAnchor>
  <xdr:twoCellAnchor>
    <xdr:from>
      <xdr:col>12</xdr:col>
      <xdr:colOff>137160</xdr:colOff>
      <xdr:row>4</xdr:row>
      <xdr:rowOff>60960</xdr:rowOff>
    </xdr:from>
    <xdr:to>
      <xdr:col>13</xdr:col>
      <xdr:colOff>2860888</xdr:colOff>
      <xdr:row>5</xdr:row>
      <xdr:rowOff>204893</xdr:rowOff>
    </xdr:to>
    <xdr:sp macro="" textlink="">
      <xdr:nvSpPr>
        <xdr:cNvPr id="4" name="四角形: 角を丸くする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C3FE3-601D-4BBB-8F74-4B2123845F04}"/>
            </a:ext>
          </a:extLst>
        </xdr:cNvPr>
        <xdr:cNvSpPr/>
      </xdr:nvSpPr>
      <xdr:spPr>
        <a:xfrm>
          <a:off x="9509760" y="1303020"/>
          <a:ext cx="3043768" cy="715433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有料版はこちら</a:t>
          </a:r>
          <a:endParaRPr kumimoji="1" lang="en-US" altLang="ja-JP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16931</xdr:colOff>
      <xdr:row>4</xdr:row>
      <xdr:rowOff>260773</xdr:rowOff>
    </xdr:from>
    <xdr:to>
      <xdr:col>23</xdr:col>
      <xdr:colOff>592666</xdr:colOff>
      <xdr:row>9</xdr:row>
      <xdr:rowOff>8466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F995DFA-D8E2-3F7B-9746-B7D2A6FEC1E9}"/>
            </a:ext>
          </a:extLst>
        </xdr:cNvPr>
        <xdr:cNvSpPr/>
      </xdr:nvSpPr>
      <xdr:spPr>
        <a:xfrm>
          <a:off x="12183531" y="1200573"/>
          <a:ext cx="3623735" cy="1068493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/>
            <a:t>このシートを</a:t>
          </a:r>
          <a:r>
            <a:rPr kumimoji="1" lang="en-US" altLang="ja-JP" sz="1050" b="1"/>
            <a:t>PDF</a:t>
          </a:r>
          <a:r>
            <a:rPr kumimoji="1" lang="ja-JP" altLang="en-US" sz="1050" b="1"/>
            <a:t>ファイルで保存したうえで、</a:t>
          </a:r>
          <a:endParaRPr kumimoji="1" lang="en-US" altLang="ja-JP" sz="1050" b="1"/>
        </a:p>
        <a:p>
          <a:pPr algn="l"/>
          <a:r>
            <a:rPr kumimoji="1" lang="ja-JP" altLang="en-US" sz="1050" b="1"/>
            <a:t>「ヒトケア式アセスメントシート課題分析サポート」</a:t>
          </a:r>
          <a:endParaRPr kumimoji="1" lang="en-US" altLang="ja-JP" sz="1050" b="1"/>
        </a:p>
        <a:p>
          <a:pPr algn="l"/>
          <a:r>
            <a:rPr kumimoji="1" lang="ja-JP" altLang="en-US" sz="1050" b="1"/>
            <a:t>にアップロードしてください。</a:t>
          </a:r>
          <a:endParaRPr kumimoji="1" lang="en-US" altLang="ja-JP" sz="1050" b="1"/>
        </a:p>
      </xdr:txBody>
    </xdr:sp>
    <xdr:clientData/>
  </xdr:twoCellAnchor>
  <xdr:twoCellAnchor>
    <xdr:from>
      <xdr:col>18</xdr:col>
      <xdr:colOff>16933</xdr:colOff>
      <xdr:row>2</xdr:row>
      <xdr:rowOff>176107</xdr:rowOff>
    </xdr:from>
    <xdr:to>
      <xdr:col>22</xdr:col>
      <xdr:colOff>355601</xdr:colOff>
      <xdr:row>4</xdr:row>
      <xdr:rowOff>118533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CC35B60-CA81-4BD7-AA30-66FD47C534F0}"/>
            </a:ext>
          </a:extLst>
        </xdr:cNvPr>
        <xdr:cNvSpPr/>
      </xdr:nvSpPr>
      <xdr:spPr>
        <a:xfrm>
          <a:off x="12183533" y="548640"/>
          <a:ext cx="2777068" cy="509693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年齢のみリストから選択してください。</a:t>
          </a:r>
          <a:endParaRPr kumimoji="1" lang="en-US" altLang="ja-JP" sz="1100" b="1"/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22</xdr:col>
      <xdr:colOff>550333</xdr:colOff>
      <xdr:row>15</xdr:row>
      <xdr:rowOff>135467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5E4E42-4B58-4D79-B207-4EE2EDF815AB}"/>
            </a:ext>
          </a:extLst>
        </xdr:cNvPr>
        <xdr:cNvSpPr/>
      </xdr:nvSpPr>
      <xdr:spPr>
        <a:xfrm>
          <a:off x="12166600" y="3234267"/>
          <a:ext cx="2988733" cy="762000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</a:t>
          </a:r>
          <a:r>
            <a:rPr kumimoji="1" lang="ja-JP" altLang="en-US" sz="1400" b="1"/>
            <a:t>分析用シートは有料版のみ</a:t>
          </a:r>
          <a:endParaRPr kumimoji="1" lang="en-US" altLang="ja-JP" sz="1400" b="1"/>
        </a:p>
        <a:p>
          <a:pPr algn="ctr"/>
          <a:r>
            <a:rPr kumimoji="1" lang="ja-JP" altLang="en-US" sz="1400" b="1"/>
            <a:t>使用できます。</a:t>
          </a:r>
          <a:endParaRPr kumimoji="1" lang="en-US" altLang="ja-JP" sz="1400" b="1"/>
        </a:p>
      </xdr:txBody>
    </xdr:sp>
    <xdr:clientData/>
  </xdr:twoCellAnchor>
  <xdr:twoCellAnchor>
    <xdr:from>
      <xdr:col>18</xdr:col>
      <xdr:colOff>15240</xdr:colOff>
      <xdr:row>15</xdr:row>
      <xdr:rowOff>204047</xdr:rowOff>
    </xdr:from>
    <xdr:to>
      <xdr:col>23</xdr:col>
      <xdr:colOff>11008</xdr:colOff>
      <xdr:row>18</xdr:row>
      <xdr:rowOff>259080</xdr:rowOff>
    </xdr:to>
    <xdr:sp macro="" textlink="">
      <xdr:nvSpPr>
        <xdr:cNvPr id="5" name="四角形: 角を丸くする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F4C5C6-149B-4EC7-A392-CE964F8B0850}"/>
            </a:ext>
          </a:extLst>
        </xdr:cNvPr>
        <xdr:cNvSpPr/>
      </xdr:nvSpPr>
      <xdr:spPr>
        <a:xfrm>
          <a:off x="12181840" y="4064847"/>
          <a:ext cx="3043768" cy="715433"/>
        </a:xfrm>
        <a:prstGeom prst="roundRect">
          <a:avLst/>
        </a:prstGeom>
        <a:ln>
          <a:solidFill>
            <a:srgbClr val="CCCC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有料版はこちら</a:t>
          </a:r>
          <a:endParaRPr kumimoji="1" lang="en-US" altLang="ja-JP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0</xdr:row>
      <xdr:rowOff>83820</xdr:rowOff>
    </xdr:from>
    <xdr:to>
      <xdr:col>5</xdr:col>
      <xdr:colOff>1310640</xdr:colOff>
      <xdr:row>0</xdr:row>
      <xdr:rowOff>396240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1DBC3C-234A-781B-A54C-EAF79255B83A}"/>
            </a:ext>
          </a:extLst>
        </xdr:cNvPr>
        <xdr:cNvSpPr/>
      </xdr:nvSpPr>
      <xdr:spPr>
        <a:xfrm>
          <a:off x="3764280" y="83820"/>
          <a:ext cx="454152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こちらで各項目の選択肢を変更できます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itori-cm.com/assessment/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hatgpt.com/g/g-67c6752f89c88191a0cb9998bc81da01-hitokeashi-asesumentositoke-ti-fen-xi-sahot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EA34-10D0-4173-8226-22B96D9FB8A9}">
  <dimension ref="A1:T75"/>
  <sheetViews>
    <sheetView topLeftCell="E46" zoomScaleNormal="100" workbookViewId="0">
      <selection activeCell="H75" sqref="H75"/>
    </sheetView>
  </sheetViews>
  <sheetFormatPr defaultRowHeight="13.2"/>
  <cols>
    <col min="1" max="1" width="32.6640625" bestFit="1" customWidth="1"/>
    <col min="2" max="2" width="25.6640625" bestFit="1" customWidth="1"/>
    <col min="3" max="3" width="23.6640625" bestFit="1" customWidth="1"/>
    <col min="4" max="4" width="22.21875" bestFit="1" customWidth="1"/>
    <col min="5" max="5" width="33.6640625" bestFit="1" customWidth="1"/>
    <col min="6" max="6" width="30.88671875" bestFit="1" customWidth="1"/>
    <col min="7" max="7" width="23.6640625" bestFit="1" customWidth="1"/>
    <col min="8" max="8" width="43.21875" bestFit="1" customWidth="1"/>
    <col min="9" max="9" width="38.109375" bestFit="1" customWidth="1"/>
    <col min="10" max="10" width="31.77734375" bestFit="1" customWidth="1"/>
    <col min="11" max="11" width="29.21875" bestFit="1" customWidth="1"/>
    <col min="12" max="12" width="31.44140625" bestFit="1" customWidth="1"/>
    <col min="13" max="13" width="24.6640625" bestFit="1" customWidth="1"/>
    <col min="14" max="14" width="23.6640625" bestFit="1" customWidth="1"/>
  </cols>
  <sheetData>
    <row r="1" spans="1:20">
      <c r="A1" s="3" t="s">
        <v>146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" t="s">
        <v>147</v>
      </c>
      <c r="B2" s="4" t="s">
        <v>148</v>
      </c>
      <c r="C2" s="4" t="s">
        <v>11</v>
      </c>
      <c r="D2" s="4" t="s">
        <v>19</v>
      </c>
      <c r="E2" s="4" t="s">
        <v>27</v>
      </c>
      <c r="F2" s="4" t="s">
        <v>149</v>
      </c>
      <c r="G2" s="4" t="s">
        <v>40</v>
      </c>
      <c r="H2" s="4" t="s">
        <v>42</v>
      </c>
      <c r="I2" s="4" t="s">
        <v>150</v>
      </c>
      <c r="J2" s="4" t="s">
        <v>151</v>
      </c>
      <c r="K2" s="4" t="s">
        <v>152</v>
      </c>
      <c r="L2" s="4" t="s">
        <v>153</v>
      </c>
      <c r="M2" s="4" t="s">
        <v>154</v>
      </c>
      <c r="N2" s="3"/>
      <c r="O2" s="3"/>
      <c r="P2" s="3"/>
      <c r="Q2" s="3"/>
      <c r="R2" s="3"/>
      <c r="S2" s="3"/>
      <c r="T2" s="3"/>
    </row>
    <row r="3" spans="1:20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  <c r="F3" s="5" t="s">
        <v>160</v>
      </c>
      <c r="G3" s="5" t="s">
        <v>161</v>
      </c>
      <c r="H3" s="5" t="s">
        <v>162</v>
      </c>
      <c r="I3" s="5" t="s">
        <v>163</v>
      </c>
      <c r="J3" s="5" t="s">
        <v>164</v>
      </c>
      <c r="K3" s="5" t="s">
        <v>165</v>
      </c>
      <c r="L3" s="5" t="s">
        <v>165</v>
      </c>
      <c r="M3" s="5" t="s">
        <v>166</v>
      </c>
      <c r="N3" s="3"/>
      <c r="O3" s="3"/>
      <c r="P3" s="3"/>
      <c r="Q3" s="3"/>
      <c r="R3" s="3"/>
      <c r="S3" s="3"/>
      <c r="T3" s="3"/>
    </row>
    <row r="4" spans="1:20">
      <c r="A4" s="5" t="s">
        <v>167</v>
      </c>
      <c r="B4" s="5" t="s">
        <v>168</v>
      </c>
      <c r="C4" s="5" t="s">
        <v>169</v>
      </c>
      <c r="D4" s="5" t="s">
        <v>170</v>
      </c>
      <c r="E4" s="5" t="s">
        <v>171</v>
      </c>
      <c r="F4" s="5" t="s">
        <v>172</v>
      </c>
      <c r="G4" s="5" t="s">
        <v>173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3"/>
      <c r="O4" s="3"/>
      <c r="P4" s="3"/>
      <c r="Q4" s="3"/>
      <c r="R4" s="3"/>
      <c r="S4" s="3"/>
      <c r="T4" s="3"/>
    </row>
    <row r="5" spans="1:20">
      <c r="A5" s="5" t="s">
        <v>180</v>
      </c>
      <c r="B5" s="5" t="s">
        <v>181</v>
      </c>
      <c r="C5" s="5"/>
      <c r="D5" s="5" t="s">
        <v>182</v>
      </c>
      <c r="E5" s="5" t="s">
        <v>183</v>
      </c>
      <c r="F5" s="5"/>
      <c r="G5" s="5" t="s">
        <v>184</v>
      </c>
      <c r="H5" s="5" t="s">
        <v>185</v>
      </c>
      <c r="I5" s="5" t="s">
        <v>186</v>
      </c>
      <c r="J5" s="5"/>
      <c r="K5" s="5" t="s">
        <v>187</v>
      </c>
      <c r="L5" s="5" t="s">
        <v>188</v>
      </c>
      <c r="M5" s="5" t="s">
        <v>189</v>
      </c>
      <c r="N5" s="3"/>
      <c r="O5" s="3"/>
      <c r="P5" s="3"/>
      <c r="Q5" s="3"/>
      <c r="R5" s="3"/>
      <c r="S5" s="3"/>
      <c r="T5" s="3"/>
    </row>
    <row r="6" spans="1:20">
      <c r="A6" s="5" t="s">
        <v>190</v>
      </c>
      <c r="B6" s="5" t="s">
        <v>182</v>
      </c>
      <c r="C6" s="5"/>
      <c r="D6" s="5" t="s">
        <v>191</v>
      </c>
      <c r="E6" s="5" t="s">
        <v>192</v>
      </c>
      <c r="F6" s="5" t="s">
        <v>193</v>
      </c>
      <c r="G6" s="5" t="s">
        <v>194</v>
      </c>
      <c r="H6" s="5" t="s">
        <v>195</v>
      </c>
      <c r="I6" s="5" t="s">
        <v>196</v>
      </c>
      <c r="J6" s="5" t="s">
        <v>176</v>
      </c>
      <c r="K6" s="5" t="s">
        <v>197</v>
      </c>
      <c r="L6" s="5" t="s">
        <v>198</v>
      </c>
      <c r="M6" s="5" t="s">
        <v>199</v>
      </c>
      <c r="N6" s="3"/>
      <c r="O6" s="3"/>
      <c r="P6" s="3"/>
      <c r="Q6" s="3"/>
      <c r="R6" s="3"/>
      <c r="S6" s="3"/>
      <c r="T6" s="3"/>
    </row>
    <row r="7" spans="1:20">
      <c r="A7" s="5" t="s">
        <v>200</v>
      </c>
      <c r="B7" s="5"/>
      <c r="C7" s="5"/>
      <c r="D7" s="5"/>
      <c r="E7" s="5" t="s">
        <v>201</v>
      </c>
      <c r="F7" s="5" t="s">
        <v>202</v>
      </c>
      <c r="G7" s="5" t="s">
        <v>203</v>
      </c>
      <c r="H7" s="5"/>
      <c r="I7" s="5"/>
      <c r="J7" s="5" t="s">
        <v>204</v>
      </c>
      <c r="K7" s="5" t="s">
        <v>205</v>
      </c>
      <c r="L7" s="5" t="s">
        <v>206</v>
      </c>
      <c r="M7" s="5" t="s">
        <v>207</v>
      </c>
      <c r="N7" s="3"/>
      <c r="O7" s="3"/>
      <c r="P7" s="3"/>
      <c r="Q7" s="3"/>
      <c r="R7" s="3"/>
      <c r="S7" s="3"/>
      <c r="T7" s="3"/>
    </row>
    <row r="8" spans="1:20">
      <c r="A8" s="5" t="s">
        <v>208</v>
      </c>
      <c r="B8" s="5"/>
      <c r="C8" s="5"/>
      <c r="D8" s="5"/>
      <c r="E8" s="5" t="s">
        <v>209</v>
      </c>
      <c r="F8" s="5"/>
      <c r="G8" s="5" t="s">
        <v>210</v>
      </c>
      <c r="H8" s="5"/>
      <c r="I8" s="5"/>
      <c r="J8" s="5" t="s">
        <v>211</v>
      </c>
      <c r="K8" s="5" t="s">
        <v>212</v>
      </c>
      <c r="L8" s="5" t="s">
        <v>213</v>
      </c>
      <c r="M8" s="5" t="s">
        <v>214</v>
      </c>
      <c r="N8" s="3"/>
      <c r="O8" s="3"/>
      <c r="P8" s="3"/>
      <c r="Q8" s="3"/>
      <c r="R8" s="3"/>
      <c r="S8" s="3"/>
      <c r="T8" s="3"/>
    </row>
    <row r="9" spans="1:20">
      <c r="A9" s="5" t="s">
        <v>215</v>
      </c>
      <c r="B9" s="5"/>
      <c r="C9" s="5"/>
      <c r="D9" s="5"/>
      <c r="E9" s="5" t="s">
        <v>216</v>
      </c>
      <c r="F9" s="5"/>
      <c r="G9" s="5" t="s">
        <v>217</v>
      </c>
      <c r="H9" s="5"/>
      <c r="I9" s="5"/>
      <c r="J9" s="5" t="s">
        <v>218</v>
      </c>
      <c r="K9" s="5" t="s">
        <v>219</v>
      </c>
      <c r="L9" s="5" t="s">
        <v>220</v>
      </c>
      <c r="M9" s="5" t="s">
        <v>221</v>
      </c>
      <c r="N9" s="3"/>
      <c r="O9" s="3"/>
      <c r="P9" s="3"/>
      <c r="Q9" s="3"/>
      <c r="R9" s="3"/>
      <c r="S9" s="3"/>
      <c r="T9" s="3"/>
    </row>
    <row r="10" spans="1:20">
      <c r="A10" s="5" t="s">
        <v>222</v>
      </c>
      <c r="B10" s="5"/>
      <c r="C10" s="5"/>
      <c r="D10" s="5"/>
      <c r="E10" s="5" t="s">
        <v>223</v>
      </c>
      <c r="F10" s="5"/>
      <c r="G10" s="5"/>
      <c r="H10" s="5"/>
      <c r="I10" s="5"/>
      <c r="J10" s="5" t="s">
        <v>224</v>
      </c>
      <c r="K10" s="5" t="s">
        <v>225</v>
      </c>
      <c r="L10" s="5" t="s">
        <v>226</v>
      </c>
      <c r="M10" s="5" t="s">
        <v>227</v>
      </c>
      <c r="N10" s="3"/>
      <c r="O10" s="3"/>
      <c r="P10" s="3"/>
      <c r="Q10" s="3"/>
      <c r="R10" s="3"/>
      <c r="S10" s="3"/>
      <c r="T10" s="3"/>
    </row>
    <row r="11" spans="1:20">
      <c r="A11" s="5" t="s">
        <v>228</v>
      </c>
      <c r="B11" s="5"/>
      <c r="C11" s="5"/>
      <c r="D11" s="5"/>
      <c r="E11" s="5"/>
      <c r="F11" s="5"/>
      <c r="G11" s="5"/>
      <c r="H11" s="5"/>
      <c r="I11" s="5"/>
      <c r="J11" s="5" t="s">
        <v>229</v>
      </c>
      <c r="K11" s="5" t="s">
        <v>230</v>
      </c>
      <c r="L11" s="5"/>
      <c r="M11" s="5" t="s">
        <v>231</v>
      </c>
      <c r="N11" s="3"/>
      <c r="O11" s="3"/>
      <c r="P11" s="3"/>
      <c r="Q11" s="3"/>
      <c r="R11" s="3"/>
      <c r="S11" s="3"/>
      <c r="T11" s="3"/>
    </row>
    <row r="12" spans="1:20">
      <c r="A12" s="5" t="s">
        <v>232</v>
      </c>
      <c r="B12" s="5"/>
      <c r="C12" s="5"/>
      <c r="D12" s="5"/>
      <c r="E12" s="5"/>
      <c r="F12" s="5"/>
      <c r="G12" s="5"/>
      <c r="H12" s="5"/>
      <c r="I12" s="5"/>
      <c r="J12" s="5" t="s">
        <v>176</v>
      </c>
      <c r="K12" s="5"/>
      <c r="L12" s="5"/>
      <c r="M12" s="5" t="s">
        <v>233</v>
      </c>
      <c r="N12" s="3"/>
      <c r="O12" s="3"/>
      <c r="P12" s="3"/>
      <c r="Q12" s="3"/>
      <c r="R12" s="3"/>
      <c r="S12" s="3"/>
      <c r="T12" s="3"/>
    </row>
    <row r="13" spans="1:20">
      <c r="A13" s="5" t="s">
        <v>234</v>
      </c>
      <c r="B13" s="5"/>
      <c r="C13" s="5"/>
      <c r="D13" s="5"/>
      <c r="E13" s="5"/>
      <c r="F13" s="5"/>
      <c r="G13" s="5"/>
      <c r="H13" s="5"/>
      <c r="I13" s="5"/>
      <c r="J13" s="5" t="s">
        <v>235</v>
      </c>
      <c r="K13" s="5"/>
      <c r="L13" s="5"/>
      <c r="M13" s="5" t="s">
        <v>236</v>
      </c>
      <c r="N13" s="3"/>
      <c r="O13" s="3"/>
      <c r="P13" s="3"/>
      <c r="Q13" s="3"/>
      <c r="R13" s="3"/>
      <c r="S13" s="3"/>
      <c r="T13" s="3"/>
    </row>
    <row r="14" spans="1:20">
      <c r="A14" s="5"/>
      <c r="B14" s="5"/>
      <c r="C14" s="5"/>
      <c r="D14" s="5"/>
      <c r="E14" s="5"/>
      <c r="F14" s="5"/>
      <c r="G14" s="5"/>
      <c r="H14" s="5"/>
      <c r="I14" s="5"/>
      <c r="J14" s="5" t="s">
        <v>211</v>
      </c>
      <c r="K14" s="5"/>
      <c r="L14" s="5"/>
      <c r="M14" s="5" t="s">
        <v>237</v>
      </c>
      <c r="N14" s="3"/>
      <c r="O14" s="3"/>
      <c r="P14" s="3"/>
      <c r="Q14" s="3"/>
      <c r="R14" s="3"/>
      <c r="S14" s="3"/>
      <c r="T14" s="3"/>
    </row>
    <row r="15" spans="1:20">
      <c r="A15" s="5"/>
      <c r="B15" s="5"/>
      <c r="C15" s="5"/>
      <c r="D15" s="5"/>
      <c r="E15" s="5"/>
      <c r="F15" s="5"/>
      <c r="G15" s="5"/>
      <c r="H15" s="5"/>
      <c r="I15" s="5"/>
      <c r="J15" s="5" t="s">
        <v>238</v>
      </c>
      <c r="K15" s="5"/>
      <c r="L15" s="5"/>
      <c r="M15" s="5" t="s">
        <v>239</v>
      </c>
      <c r="N15" s="3"/>
      <c r="O15" s="3"/>
      <c r="P15" s="3"/>
      <c r="Q15" s="3"/>
      <c r="R15" s="3"/>
      <c r="S15" s="3"/>
      <c r="T15" s="3"/>
    </row>
    <row r="16" spans="1:20">
      <c r="A16" s="5" t="s">
        <v>240</v>
      </c>
      <c r="B16" s="5"/>
      <c r="C16" s="5"/>
      <c r="D16" s="5"/>
      <c r="E16" s="5"/>
      <c r="F16" s="5"/>
      <c r="G16" s="5"/>
      <c r="H16" s="5"/>
      <c r="I16" s="5"/>
      <c r="J16" s="5" t="s">
        <v>241</v>
      </c>
      <c r="K16" s="5"/>
      <c r="L16" s="5"/>
      <c r="M16" s="5" t="s">
        <v>242</v>
      </c>
      <c r="N16" s="3"/>
      <c r="O16" s="3"/>
      <c r="P16" s="3"/>
      <c r="Q16" s="3"/>
      <c r="R16" s="3"/>
      <c r="S16" s="3"/>
      <c r="T16" s="3"/>
    </row>
    <row r="17" spans="1:20">
      <c r="A17" s="5" t="s">
        <v>243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 t="s">
        <v>244</v>
      </c>
      <c r="N17" s="3"/>
      <c r="O17" s="3"/>
      <c r="P17" s="3"/>
      <c r="Q17" s="3"/>
      <c r="R17" s="3"/>
      <c r="S17" s="3"/>
      <c r="T17" s="3"/>
    </row>
    <row r="18" spans="1:20">
      <c r="A18" s="4" t="s">
        <v>245</v>
      </c>
      <c r="B18" s="4" t="s">
        <v>246</v>
      </c>
      <c r="C18" s="4" t="s">
        <v>247</v>
      </c>
      <c r="D18" s="4" t="s">
        <v>248</v>
      </c>
      <c r="E18" s="4" t="s">
        <v>249</v>
      </c>
      <c r="F18" s="4" t="s">
        <v>121</v>
      </c>
      <c r="G18" s="4" t="s">
        <v>122</v>
      </c>
      <c r="H18" s="4" t="s">
        <v>250</v>
      </c>
      <c r="I18" s="4" t="s">
        <v>151</v>
      </c>
      <c r="J18" s="4" t="s">
        <v>99</v>
      </c>
      <c r="K18" s="4" t="s">
        <v>109</v>
      </c>
      <c r="L18" s="4" t="s">
        <v>251</v>
      </c>
      <c r="M18" s="5" t="s">
        <v>252</v>
      </c>
      <c r="N18" s="3"/>
      <c r="O18" s="3"/>
      <c r="P18" s="3"/>
      <c r="Q18" s="3"/>
      <c r="R18" s="3"/>
      <c r="S18" s="3"/>
      <c r="T18" s="3"/>
    </row>
    <row r="19" spans="1:20">
      <c r="A19" s="5" t="s">
        <v>253</v>
      </c>
      <c r="B19" s="5" t="s">
        <v>254</v>
      </c>
      <c r="C19" s="5" t="s">
        <v>255</v>
      </c>
      <c r="D19" s="5" t="s">
        <v>165</v>
      </c>
      <c r="E19" s="5" t="s">
        <v>165</v>
      </c>
      <c r="F19" s="5" t="s">
        <v>256</v>
      </c>
      <c r="G19" s="5" t="s">
        <v>256</v>
      </c>
      <c r="H19" s="5" t="s">
        <v>254</v>
      </c>
      <c r="I19" s="5" t="s">
        <v>176</v>
      </c>
      <c r="J19" s="5" t="s">
        <v>257</v>
      </c>
      <c r="K19" s="5" t="s">
        <v>254</v>
      </c>
      <c r="L19" s="5" t="s">
        <v>254</v>
      </c>
      <c r="M19" s="5" t="s">
        <v>258</v>
      </c>
      <c r="N19" s="3"/>
      <c r="O19" s="3"/>
      <c r="P19" s="3"/>
      <c r="Q19" s="3"/>
      <c r="R19" s="3"/>
      <c r="S19" s="3"/>
      <c r="T19" s="3"/>
    </row>
    <row r="20" spans="1:20">
      <c r="A20" s="5" t="s">
        <v>259</v>
      </c>
      <c r="B20" s="5" t="s">
        <v>260</v>
      </c>
      <c r="C20" s="5" t="s">
        <v>261</v>
      </c>
      <c r="D20" s="5" t="s">
        <v>262</v>
      </c>
      <c r="E20" s="5" t="s">
        <v>503</v>
      </c>
      <c r="F20" s="5" t="s">
        <v>264</v>
      </c>
      <c r="G20" s="5" t="s">
        <v>265</v>
      </c>
      <c r="H20" s="5" t="s">
        <v>266</v>
      </c>
      <c r="I20" s="5" t="s">
        <v>267</v>
      </c>
      <c r="J20" s="5" t="s">
        <v>268</v>
      </c>
      <c r="K20" s="5" t="s">
        <v>269</v>
      </c>
      <c r="L20" s="5" t="s">
        <v>270</v>
      </c>
      <c r="M20" s="5" t="s">
        <v>271</v>
      </c>
      <c r="N20" s="3"/>
      <c r="O20" s="3"/>
      <c r="P20" s="3"/>
      <c r="Q20" s="3"/>
      <c r="R20" s="3"/>
      <c r="S20" s="3"/>
      <c r="T20" s="3"/>
    </row>
    <row r="21" spans="1:20">
      <c r="A21" s="5" t="s">
        <v>272</v>
      </c>
      <c r="B21" s="5" t="s">
        <v>273</v>
      </c>
      <c r="C21" s="5" t="s">
        <v>272</v>
      </c>
      <c r="D21" s="5" t="s">
        <v>274</v>
      </c>
      <c r="E21" s="5" t="s">
        <v>263</v>
      </c>
      <c r="F21" s="5" t="s">
        <v>275</v>
      </c>
      <c r="G21" s="5" t="s">
        <v>276</v>
      </c>
      <c r="H21" s="5" t="s">
        <v>272</v>
      </c>
      <c r="I21" s="5" t="s">
        <v>164</v>
      </c>
      <c r="J21" s="5" t="s">
        <v>277</v>
      </c>
      <c r="K21" s="5" t="s">
        <v>278</v>
      </c>
      <c r="L21" s="5" t="s">
        <v>279</v>
      </c>
      <c r="M21" s="5" t="s">
        <v>280</v>
      </c>
      <c r="N21" s="3"/>
      <c r="O21" s="3"/>
      <c r="P21" s="3"/>
      <c r="Q21" s="3"/>
      <c r="R21" s="3"/>
      <c r="S21" s="3"/>
      <c r="T21" s="3"/>
    </row>
    <row r="22" spans="1:20">
      <c r="A22" s="5"/>
      <c r="B22" s="5" t="s">
        <v>272</v>
      </c>
      <c r="C22" s="5"/>
      <c r="D22" s="5" t="s">
        <v>281</v>
      </c>
      <c r="E22" s="5" t="s">
        <v>274</v>
      </c>
      <c r="F22" s="5" t="s">
        <v>282</v>
      </c>
      <c r="G22" s="5" t="s">
        <v>283</v>
      </c>
      <c r="H22" s="5"/>
      <c r="I22" s="5"/>
      <c r="J22" s="5" t="s">
        <v>234</v>
      </c>
      <c r="K22" s="5" t="s">
        <v>272</v>
      </c>
      <c r="L22" s="5" t="s">
        <v>272</v>
      </c>
      <c r="M22" s="5" t="s">
        <v>244</v>
      </c>
      <c r="N22" s="3"/>
      <c r="O22" s="3"/>
      <c r="P22" s="3"/>
      <c r="Q22" s="3"/>
      <c r="R22" s="3"/>
      <c r="S22" s="3"/>
      <c r="T22" s="3"/>
    </row>
    <row r="23" spans="1:20">
      <c r="A23" s="5"/>
      <c r="B23" s="5"/>
      <c r="C23" s="5"/>
      <c r="D23" s="5"/>
      <c r="E23" s="5"/>
      <c r="F23" s="5" t="s">
        <v>284</v>
      </c>
      <c r="G23" s="5" t="s">
        <v>284</v>
      </c>
      <c r="H23" s="5"/>
      <c r="I23" s="5" t="s">
        <v>285</v>
      </c>
      <c r="J23" s="5"/>
      <c r="K23" s="5"/>
      <c r="L23" s="5"/>
      <c r="M23" s="5"/>
      <c r="N23" s="3"/>
      <c r="O23" s="3"/>
      <c r="P23" s="3"/>
      <c r="Q23" s="3"/>
      <c r="R23" s="3"/>
      <c r="S23" s="3"/>
      <c r="T23" s="3"/>
    </row>
    <row r="24" spans="1:20">
      <c r="A24" s="5"/>
      <c r="B24" s="5"/>
      <c r="C24" s="5"/>
      <c r="D24" s="5"/>
      <c r="E24" s="5"/>
      <c r="F24" s="5"/>
      <c r="G24" s="5"/>
      <c r="H24" s="5"/>
      <c r="I24" s="5" t="s">
        <v>286</v>
      </c>
      <c r="J24" s="5"/>
      <c r="K24" s="5"/>
      <c r="L24" s="5"/>
      <c r="M24" s="5"/>
      <c r="N24" s="3"/>
      <c r="O24" s="3"/>
      <c r="P24" s="3"/>
      <c r="Q24" s="3"/>
      <c r="R24" s="3"/>
      <c r="S24" s="3"/>
      <c r="T24" s="3"/>
    </row>
    <row r="25" spans="1:20">
      <c r="A25" s="5"/>
      <c r="B25" s="5"/>
      <c r="C25" s="5"/>
      <c r="D25" s="5"/>
      <c r="E25" s="5"/>
      <c r="F25" s="5"/>
      <c r="G25" s="5"/>
      <c r="H25" s="5"/>
      <c r="I25" s="5" t="s">
        <v>164</v>
      </c>
      <c r="J25" s="5"/>
      <c r="K25" s="5"/>
      <c r="L25" s="5"/>
      <c r="M25" s="5"/>
      <c r="N25" s="3"/>
      <c r="O25" s="3"/>
      <c r="P25" s="3"/>
      <c r="Q25" s="3"/>
      <c r="R25" s="3"/>
      <c r="S25" s="3"/>
      <c r="T25" s="3"/>
    </row>
    <row r="26" spans="1:20">
      <c r="A26" s="5"/>
      <c r="B26" s="5"/>
      <c r="C26" s="5"/>
      <c r="D26" s="5"/>
      <c r="E26" s="5"/>
      <c r="F26" s="5"/>
      <c r="G26" s="5"/>
      <c r="H26" s="5"/>
      <c r="I26" s="5" t="s">
        <v>267</v>
      </c>
      <c r="J26" s="5"/>
      <c r="K26" s="5"/>
      <c r="L26" s="5"/>
      <c r="M26" s="5"/>
      <c r="N26" s="3"/>
      <c r="O26" s="3"/>
      <c r="P26" s="3"/>
      <c r="Q26" s="3"/>
      <c r="R26" s="3"/>
      <c r="S26" s="3"/>
      <c r="T26" s="3"/>
    </row>
    <row r="27" spans="1:20">
      <c r="A27" s="5"/>
      <c r="B27" s="5"/>
      <c r="C27" s="5"/>
      <c r="D27" s="5"/>
      <c r="E27" s="5"/>
      <c r="F27" s="5"/>
      <c r="G27" s="5"/>
      <c r="H27" s="5"/>
      <c r="I27" s="5" t="s">
        <v>176</v>
      </c>
      <c r="J27" s="5"/>
      <c r="K27" s="5"/>
      <c r="L27" s="5"/>
      <c r="M27" s="5"/>
      <c r="N27" s="3"/>
      <c r="O27" s="3"/>
      <c r="P27" s="3"/>
      <c r="Q27" s="3"/>
      <c r="R27" s="3"/>
      <c r="S27" s="3"/>
      <c r="T27" s="3"/>
    </row>
    <row r="28" spans="1:20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"/>
      <c r="O28" s="3"/>
      <c r="P28" s="3"/>
      <c r="Q28" s="3"/>
      <c r="R28" s="3"/>
      <c r="S28" s="3"/>
      <c r="T28" s="3"/>
    </row>
    <row r="29" spans="1:20">
      <c r="A29" s="6" t="s">
        <v>138</v>
      </c>
      <c r="B29" s="6" t="s">
        <v>101</v>
      </c>
      <c r="C29" s="6" t="s">
        <v>287</v>
      </c>
      <c r="D29" s="6" t="s">
        <v>288</v>
      </c>
      <c r="E29" s="4" t="s">
        <v>289</v>
      </c>
      <c r="F29" s="4" t="s">
        <v>25</v>
      </c>
      <c r="G29" s="4" t="s">
        <v>103</v>
      </c>
      <c r="H29" s="4" t="s">
        <v>290</v>
      </c>
      <c r="I29" s="4" t="s">
        <v>291</v>
      </c>
      <c r="J29" s="4" t="s">
        <v>292</v>
      </c>
      <c r="K29" s="4" t="s">
        <v>293</v>
      </c>
      <c r="L29" s="4" t="s">
        <v>294</v>
      </c>
      <c r="M29" s="4" t="s">
        <v>295</v>
      </c>
      <c r="N29" s="3"/>
      <c r="O29" s="3"/>
      <c r="P29" s="3"/>
      <c r="Q29" s="3"/>
      <c r="R29" s="3"/>
      <c r="S29" s="3"/>
      <c r="T29" s="3"/>
    </row>
    <row r="30" spans="1:20">
      <c r="A30" s="5" t="s">
        <v>296</v>
      </c>
      <c r="B30" s="5" t="s">
        <v>256</v>
      </c>
      <c r="C30" s="5" t="s">
        <v>287</v>
      </c>
      <c r="D30" s="5" t="s">
        <v>160</v>
      </c>
      <c r="E30" s="5" t="s">
        <v>297</v>
      </c>
      <c r="F30" s="5" t="s">
        <v>25</v>
      </c>
      <c r="G30" s="5" t="s">
        <v>176</v>
      </c>
      <c r="H30" s="5" t="s">
        <v>298</v>
      </c>
      <c r="I30" s="5" t="s">
        <v>299</v>
      </c>
      <c r="J30" s="47" t="s">
        <v>300</v>
      </c>
      <c r="K30" s="5" t="s">
        <v>301</v>
      </c>
      <c r="L30" s="7" t="s">
        <v>302</v>
      </c>
      <c r="M30" s="48" t="s">
        <v>303</v>
      </c>
      <c r="N30" s="3"/>
      <c r="O30" s="3"/>
      <c r="P30" s="3"/>
      <c r="Q30" s="3"/>
      <c r="R30" s="3"/>
      <c r="S30" s="3"/>
      <c r="T30" s="3"/>
    </row>
    <row r="31" spans="1:20">
      <c r="A31" s="5" t="s">
        <v>304</v>
      </c>
      <c r="B31" s="5" t="s">
        <v>305</v>
      </c>
      <c r="C31" s="5" t="s">
        <v>306</v>
      </c>
      <c r="D31" s="5" t="s">
        <v>202</v>
      </c>
      <c r="E31" s="5" t="s">
        <v>307</v>
      </c>
      <c r="F31" s="5"/>
      <c r="G31" s="5" t="s">
        <v>308</v>
      </c>
      <c r="H31" s="5" t="s">
        <v>309</v>
      </c>
      <c r="I31" s="5" t="s">
        <v>310</v>
      </c>
      <c r="J31" s="47" t="s">
        <v>311</v>
      </c>
      <c r="K31" s="5" t="s">
        <v>312</v>
      </c>
      <c r="L31" s="5" t="s">
        <v>313</v>
      </c>
      <c r="M31" s="48" t="s">
        <v>314</v>
      </c>
      <c r="N31" s="3"/>
      <c r="O31" s="3"/>
      <c r="P31" s="3"/>
      <c r="Q31" s="3"/>
      <c r="R31" s="3"/>
      <c r="S31" s="3"/>
      <c r="T31" s="3"/>
    </row>
    <row r="32" spans="1:20">
      <c r="A32" s="5"/>
      <c r="B32" s="5" t="s">
        <v>315</v>
      </c>
      <c r="C32" s="5"/>
      <c r="D32" s="5"/>
      <c r="E32" s="5" t="s">
        <v>316</v>
      </c>
      <c r="F32" s="5"/>
      <c r="G32" s="5" t="s">
        <v>317</v>
      </c>
      <c r="H32" s="5" t="s">
        <v>318</v>
      </c>
      <c r="I32" s="5"/>
      <c r="J32" s="47" t="s">
        <v>319</v>
      </c>
      <c r="K32" s="5"/>
      <c r="L32" s="5"/>
      <c r="M32" s="48" t="s">
        <v>320</v>
      </c>
      <c r="N32" s="3"/>
      <c r="O32" s="3"/>
      <c r="P32" s="3"/>
      <c r="Q32" s="3"/>
      <c r="R32" s="3"/>
      <c r="S32" s="3"/>
      <c r="T32" s="3"/>
    </row>
    <row r="33" spans="1:13">
      <c r="A33" s="8"/>
      <c r="B33" s="5" t="s">
        <v>321</v>
      </c>
      <c r="C33" s="8"/>
      <c r="D33" s="8"/>
      <c r="E33" s="5" t="s">
        <v>322</v>
      </c>
      <c r="F33" s="8"/>
      <c r="G33" s="8"/>
      <c r="H33" s="5" t="s">
        <v>272</v>
      </c>
      <c r="I33" s="8"/>
      <c r="J33" s="47" t="s">
        <v>234</v>
      </c>
      <c r="K33" s="8"/>
      <c r="L33" s="8"/>
      <c r="M33" s="47" t="s">
        <v>323</v>
      </c>
    </row>
    <row r="34" spans="1:13">
      <c r="A34" s="8"/>
      <c r="B34" s="8"/>
      <c r="C34" s="8"/>
      <c r="D34" s="8"/>
      <c r="E34" s="5" t="s">
        <v>182</v>
      </c>
      <c r="F34" s="8"/>
      <c r="G34" s="8"/>
      <c r="H34" s="8"/>
      <c r="I34" s="8"/>
      <c r="J34" s="47" t="s">
        <v>285</v>
      </c>
      <c r="K34" s="8"/>
      <c r="L34" s="8"/>
      <c r="M34" s="8"/>
    </row>
    <row r="35" spans="1:13">
      <c r="A35" s="4" t="s">
        <v>324</v>
      </c>
      <c r="B35" s="4" t="s">
        <v>325</v>
      </c>
      <c r="C35" s="49" t="s">
        <v>326</v>
      </c>
      <c r="D35" s="4" t="s">
        <v>327</v>
      </c>
      <c r="E35" s="49" t="s">
        <v>328</v>
      </c>
      <c r="F35" s="49" t="s">
        <v>329</v>
      </c>
      <c r="G35" s="4" t="s">
        <v>330</v>
      </c>
      <c r="H35" s="50" t="s">
        <v>331</v>
      </c>
      <c r="I35" s="50" t="s">
        <v>332</v>
      </c>
      <c r="J35" s="50" t="s">
        <v>333</v>
      </c>
      <c r="K35" s="50" t="s">
        <v>333</v>
      </c>
      <c r="L35" s="4" t="s">
        <v>334</v>
      </c>
      <c r="M35" s="4" t="s">
        <v>335</v>
      </c>
    </row>
    <row r="36" spans="1:13">
      <c r="A36" s="5" t="s">
        <v>336</v>
      </c>
      <c r="B36" s="5" t="s">
        <v>337</v>
      </c>
      <c r="C36" s="48" t="s">
        <v>338</v>
      </c>
      <c r="D36" s="47" t="s">
        <v>285</v>
      </c>
      <c r="E36" s="47" t="s">
        <v>238</v>
      </c>
      <c r="F36" s="47" t="s">
        <v>238</v>
      </c>
      <c r="G36" s="47" t="s">
        <v>339</v>
      </c>
      <c r="H36" s="47" t="s">
        <v>340</v>
      </c>
      <c r="I36" s="47" t="s">
        <v>341</v>
      </c>
      <c r="J36" s="47" t="s">
        <v>342</v>
      </c>
      <c r="K36" s="47" t="s">
        <v>342</v>
      </c>
      <c r="L36" s="48" t="s">
        <v>343</v>
      </c>
      <c r="M36" s="47" t="s">
        <v>344</v>
      </c>
    </row>
    <row r="37" spans="1:13">
      <c r="A37" s="5" t="s">
        <v>345</v>
      </c>
      <c r="B37" s="48" t="s">
        <v>346</v>
      </c>
      <c r="C37" s="48" t="s">
        <v>347</v>
      </c>
      <c r="D37" s="47" t="s">
        <v>348</v>
      </c>
      <c r="E37" s="47" t="s">
        <v>349</v>
      </c>
      <c r="F37" s="47" t="s">
        <v>350</v>
      </c>
      <c r="G37" s="47" t="s">
        <v>351</v>
      </c>
      <c r="H37" s="47" t="s">
        <v>352</v>
      </c>
      <c r="I37" s="47" t="s">
        <v>353</v>
      </c>
      <c r="J37" s="47" t="s">
        <v>354</v>
      </c>
      <c r="K37" s="47" t="s">
        <v>354</v>
      </c>
      <c r="L37" s="48" t="s">
        <v>355</v>
      </c>
      <c r="M37" s="47" t="s">
        <v>356</v>
      </c>
    </row>
    <row r="38" spans="1:13">
      <c r="A38" s="5"/>
      <c r="B38" s="48" t="s">
        <v>357</v>
      </c>
      <c r="C38" s="48"/>
      <c r="D38" s="47" t="s">
        <v>358</v>
      </c>
      <c r="E38" s="48"/>
      <c r="F38" s="48"/>
      <c r="G38" s="47" t="s">
        <v>359</v>
      </c>
      <c r="H38" s="47"/>
      <c r="I38" s="47" t="s">
        <v>360</v>
      </c>
      <c r="J38" s="47"/>
      <c r="K38" s="47"/>
      <c r="L38" s="48" t="s">
        <v>361</v>
      </c>
      <c r="M38" s="47" t="s">
        <v>362</v>
      </c>
    </row>
    <row r="39" spans="1:13">
      <c r="A39" s="5"/>
      <c r="B39" s="48" t="s">
        <v>363</v>
      </c>
      <c r="C39" s="47"/>
      <c r="D39" s="47"/>
      <c r="E39" s="47"/>
      <c r="F39" s="47"/>
      <c r="G39" s="47"/>
      <c r="H39" s="47"/>
      <c r="I39" s="47" t="s">
        <v>364</v>
      </c>
      <c r="J39" s="47"/>
      <c r="K39" s="47"/>
      <c r="L39" s="47" t="s">
        <v>365</v>
      </c>
      <c r="M39" s="47" t="s">
        <v>366</v>
      </c>
    </row>
    <row r="40" spans="1:13">
      <c r="A40" s="8"/>
      <c r="B40" s="47" t="s">
        <v>234</v>
      </c>
      <c r="C40" s="8"/>
      <c r="D40" s="8"/>
      <c r="E40" s="8"/>
      <c r="F40" s="8"/>
      <c r="G40" s="8"/>
      <c r="H40" s="5"/>
      <c r="I40" s="5"/>
      <c r="J40" s="5"/>
      <c r="K40" s="5"/>
      <c r="L40" s="8"/>
      <c r="M40" s="47" t="s">
        <v>367</v>
      </c>
    </row>
    <row r="41" spans="1:13">
      <c r="A41" s="49" t="s">
        <v>368</v>
      </c>
      <c r="B41" s="4" t="s">
        <v>369</v>
      </c>
      <c r="C41" s="4" t="s">
        <v>370</v>
      </c>
      <c r="D41" s="4" t="s">
        <v>371</v>
      </c>
      <c r="E41" s="49" t="s">
        <v>372</v>
      </c>
      <c r="F41" s="4" t="s">
        <v>373</v>
      </c>
      <c r="G41" s="4" t="s">
        <v>374</v>
      </c>
      <c r="H41" s="50" t="s">
        <v>375</v>
      </c>
      <c r="I41" s="50" t="s">
        <v>376</v>
      </c>
      <c r="J41" s="50" t="s">
        <v>377</v>
      </c>
      <c r="K41" s="50" t="s">
        <v>378</v>
      </c>
      <c r="L41" s="4" t="s">
        <v>379</v>
      </c>
      <c r="M41" s="4" t="s">
        <v>380</v>
      </c>
    </row>
    <row r="42" spans="1:13">
      <c r="A42" s="47" t="s">
        <v>381</v>
      </c>
      <c r="B42" s="48" t="s">
        <v>382</v>
      </c>
      <c r="C42" s="7" t="s">
        <v>383</v>
      </c>
      <c r="D42" s="47" t="s">
        <v>384</v>
      </c>
      <c r="E42" s="47">
        <v>1</v>
      </c>
      <c r="F42" s="8" t="s">
        <v>385</v>
      </c>
      <c r="G42" s="47" t="s">
        <v>386</v>
      </c>
      <c r="H42" s="47" t="s">
        <v>387</v>
      </c>
      <c r="I42" s="51" t="s">
        <v>388</v>
      </c>
      <c r="J42" s="47" t="s">
        <v>379</v>
      </c>
      <c r="K42" s="47" t="s">
        <v>389</v>
      </c>
      <c r="L42" s="48" t="s">
        <v>390</v>
      </c>
      <c r="M42" s="47" t="s">
        <v>380</v>
      </c>
    </row>
    <row r="43" spans="1:13">
      <c r="A43" s="47" t="s">
        <v>391</v>
      </c>
      <c r="B43" s="48" t="s">
        <v>392</v>
      </c>
      <c r="C43" s="7" t="s">
        <v>393</v>
      </c>
      <c r="D43" s="47" t="s">
        <v>394</v>
      </c>
      <c r="E43" s="47">
        <v>2</v>
      </c>
      <c r="F43" s="8" t="s">
        <v>395</v>
      </c>
      <c r="G43" s="47" t="s">
        <v>396</v>
      </c>
      <c r="H43" s="47" t="s">
        <v>397</v>
      </c>
      <c r="I43" s="47" t="s">
        <v>398</v>
      </c>
      <c r="J43" s="47" t="s">
        <v>399</v>
      </c>
      <c r="K43" s="47" t="s">
        <v>400</v>
      </c>
      <c r="L43" s="48" t="s">
        <v>401</v>
      </c>
      <c r="M43" s="47"/>
    </row>
    <row r="44" spans="1:13">
      <c r="A44" s="47" t="s">
        <v>402</v>
      </c>
      <c r="B44" s="48"/>
      <c r="C44" s="48"/>
      <c r="D44" s="47" t="s">
        <v>403</v>
      </c>
      <c r="E44" s="48">
        <v>3</v>
      </c>
      <c r="F44" s="8" t="s">
        <v>404</v>
      </c>
      <c r="G44" s="47" t="s">
        <v>405</v>
      </c>
      <c r="H44" s="52"/>
      <c r="I44" s="51" t="s">
        <v>406</v>
      </c>
      <c r="J44" s="47" t="s">
        <v>407</v>
      </c>
      <c r="K44" s="47" t="s">
        <v>408</v>
      </c>
      <c r="L44" s="48"/>
      <c r="M44" s="47"/>
    </row>
    <row r="45" spans="1:13">
      <c r="A45" s="47" t="s">
        <v>409</v>
      </c>
      <c r="B45" s="47"/>
      <c r="C45" s="47"/>
      <c r="D45" s="47"/>
      <c r="E45" s="47">
        <v>4</v>
      </c>
      <c r="F45" s="47"/>
      <c r="G45" s="47"/>
      <c r="H45" s="52"/>
      <c r="I45" s="47" t="s">
        <v>410</v>
      </c>
      <c r="J45" s="47"/>
      <c r="K45" s="47" t="s">
        <v>411</v>
      </c>
      <c r="L45" s="47"/>
      <c r="M45" s="47"/>
    </row>
    <row r="46" spans="1:13">
      <c r="A46" s="8"/>
      <c r="B46" s="8"/>
      <c r="C46" s="8"/>
      <c r="D46" s="8"/>
      <c r="E46" s="5">
        <v>5</v>
      </c>
      <c r="F46" s="8"/>
      <c r="G46" s="8"/>
      <c r="H46" s="8"/>
      <c r="I46" s="5" t="s">
        <v>412</v>
      </c>
      <c r="J46" s="5"/>
      <c r="K46" s="8"/>
      <c r="L46" s="8"/>
      <c r="M46" s="47"/>
    </row>
    <row r="47" spans="1:13">
      <c r="A47" s="8"/>
      <c r="B47" s="8"/>
      <c r="C47" s="8"/>
      <c r="D47" s="8"/>
      <c r="E47" s="8"/>
      <c r="F47" s="8"/>
      <c r="G47" s="8"/>
      <c r="H47" s="8"/>
      <c r="I47" s="9" t="s">
        <v>413</v>
      </c>
      <c r="J47" s="5"/>
      <c r="K47" s="8"/>
      <c r="L47" s="8"/>
      <c r="M47" s="8"/>
    </row>
    <row r="48" spans="1:13">
      <c r="A48" s="8"/>
      <c r="B48" s="8"/>
      <c r="C48" s="8"/>
      <c r="D48" s="8"/>
      <c r="E48" s="8"/>
      <c r="F48" s="8"/>
      <c r="G48" s="8"/>
      <c r="H48" s="8"/>
      <c r="I48" s="9" t="s">
        <v>414</v>
      </c>
      <c r="J48" s="5"/>
      <c r="K48" s="8"/>
      <c r="L48" s="8"/>
      <c r="M48" s="8"/>
    </row>
    <row r="49" spans="1:13">
      <c r="A49" s="49" t="s">
        <v>415</v>
      </c>
      <c r="B49" s="4" t="s">
        <v>416</v>
      </c>
      <c r="C49" s="4" t="s">
        <v>417</v>
      </c>
      <c r="D49" s="4" t="s">
        <v>418</v>
      </c>
      <c r="E49" s="49" t="s">
        <v>419</v>
      </c>
      <c r="F49" s="4" t="s">
        <v>420</v>
      </c>
      <c r="G49" s="4" t="s">
        <v>421</v>
      </c>
      <c r="H49" s="50" t="s">
        <v>422</v>
      </c>
      <c r="I49" s="50" t="s">
        <v>423</v>
      </c>
      <c r="J49" s="50" t="s">
        <v>424</v>
      </c>
      <c r="K49" s="50" t="s">
        <v>425</v>
      </c>
      <c r="L49" s="4" t="s">
        <v>426</v>
      </c>
      <c r="M49" s="4" t="s">
        <v>427</v>
      </c>
    </row>
    <row r="50" spans="1:13">
      <c r="A50" s="53" t="s">
        <v>428</v>
      </c>
      <c r="B50" s="48" t="s">
        <v>362</v>
      </c>
      <c r="C50" s="7" t="s">
        <v>429</v>
      </c>
      <c r="D50" s="47" t="s">
        <v>430</v>
      </c>
      <c r="E50" s="47" t="s">
        <v>431</v>
      </c>
      <c r="F50" s="5" t="s">
        <v>432</v>
      </c>
      <c r="G50" s="54" t="s">
        <v>433</v>
      </c>
      <c r="H50" s="47" t="s">
        <v>434</v>
      </c>
      <c r="I50" s="51" t="s">
        <v>342</v>
      </c>
      <c r="J50" s="47" t="s">
        <v>285</v>
      </c>
      <c r="K50" s="47" t="s">
        <v>435</v>
      </c>
      <c r="L50" s="48" t="s">
        <v>436</v>
      </c>
      <c r="M50" s="47" t="s">
        <v>437</v>
      </c>
    </row>
    <row r="51" spans="1:13">
      <c r="A51" s="53" t="s">
        <v>438</v>
      </c>
      <c r="B51" s="48" t="s">
        <v>366</v>
      </c>
      <c r="C51" s="7" t="s">
        <v>439</v>
      </c>
      <c r="D51" s="47" t="s">
        <v>406</v>
      </c>
      <c r="E51" s="47" t="s">
        <v>440</v>
      </c>
      <c r="F51" s="5" t="s">
        <v>441</v>
      </c>
      <c r="G51" s="54" t="s">
        <v>442</v>
      </c>
      <c r="H51" s="47" t="s">
        <v>443</v>
      </c>
      <c r="I51" s="47" t="s">
        <v>444</v>
      </c>
      <c r="J51" s="47" t="s">
        <v>346</v>
      </c>
      <c r="K51" s="47" t="s">
        <v>445</v>
      </c>
      <c r="L51" s="48" t="s">
        <v>446</v>
      </c>
      <c r="M51" s="47" t="s">
        <v>447</v>
      </c>
    </row>
    <row r="52" spans="1:13">
      <c r="A52" s="53" t="s">
        <v>448</v>
      </c>
      <c r="B52" s="48"/>
      <c r="C52" s="48" t="s">
        <v>449</v>
      </c>
      <c r="D52" s="47" t="s">
        <v>410</v>
      </c>
      <c r="E52" s="48" t="s">
        <v>450</v>
      </c>
      <c r="F52" s="8"/>
      <c r="G52" s="54" t="s">
        <v>451</v>
      </c>
      <c r="H52" s="47" t="s">
        <v>452</v>
      </c>
      <c r="I52" s="51"/>
      <c r="J52" s="47" t="s">
        <v>357</v>
      </c>
      <c r="K52" s="47" t="s">
        <v>453</v>
      </c>
      <c r="L52" s="48" t="s">
        <v>454</v>
      </c>
      <c r="M52" s="47" t="s">
        <v>455</v>
      </c>
    </row>
    <row r="53" spans="1:13">
      <c r="A53" s="53" t="s">
        <v>456</v>
      </c>
      <c r="B53" s="47"/>
      <c r="C53" s="47" t="s">
        <v>457</v>
      </c>
      <c r="D53" s="47" t="s">
        <v>458</v>
      </c>
      <c r="E53" s="47" t="s">
        <v>459</v>
      </c>
      <c r="F53" s="47"/>
      <c r="G53" s="54" t="s">
        <v>460</v>
      </c>
      <c r="H53" s="52"/>
      <c r="I53" s="47"/>
      <c r="J53" s="47" t="s">
        <v>363</v>
      </c>
      <c r="K53" s="47"/>
      <c r="L53" s="47" t="s">
        <v>461</v>
      </c>
      <c r="M53" s="47" t="s">
        <v>462</v>
      </c>
    </row>
    <row r="54" spans="1:13">
      <c r="A54" s="53" t="s">
        <v>463</v>
      </c>
      <c r="B54" s="8"/>
      <c r="C54" s="8"/>
      <c r="D54" s="5" t="s">
        <v>464</v>
      </c>
      <c r="E54" s="5" t="s">
        <v>465</v>
      </c>
      <c r="F54" s="8"/>
      <c r="G54" s="10" t="s">
        <v>234</v>
      </c>
      <c r="H54" s="8"/>
      <c r="I54" s="5"/>
      <c r="J54" s="5" t="s">
        <v>466</v>
      </c>
      <c r="K54" s="8"/>
      <c r="L54" s="5" t="s">
        <v>234</v>
      </c>
      <c r="M54" s="47" t="s">
        <v>234</v>
      </c>
    </row>
    <row r="55" spans="1:13">
      <c r="A55" s="53" t="s">
        <v>467</v>
      </c>
      <c r="B55" s="8"/>
      <c r="C55" s="8"/>
      <c r="D55" s="5" t="s">
        <v>468</v>
      </c>
      <c r="E55" s="5" t="s">
        <v>469</v>
      </c>
      <c r="F55" s="8"/>
      <c r="G55" s="10">
        <f>'アセスメント（No.1）'!F42</f>
        <v>0</v>
      </c>
      <c r="H55" s="8"/>
      <c r="I55" s="9"/>
      <c r="J55" s="5"/>
      <c r="K55" s="8"/>
      <c r="L55" s="8"/>
      <c r="M55" s="8"/>
    </row>
    <row r="56" spans="1:13">
      <c r="A56" s="53" t="s">
        <v>470</v>
      </c>
      <c r="B56" s="8"/>
      <c r="C56" s="8"/>
      <c r="D56" s="5" t="s">
        <v>471</v>
      </c>
      <c r="E56" s="8"/>
      <c r="F56" s="8"/>
      <c r="G56" s="10">
        <f>'アセスメント（No.1）'!S42</f>
        <v>0</v>
      </c>
      <c r="H56" s="8"/>
      <c r="I56" s="9"/>
      <c r="J56" s="5"/>
      <c r="K56" s="8"/>
      <c r="L56" s="8"/>
      <c r="M56" s="8"/>
    </row>
    <row r="57" spans="1:13">
      <c r="A57" s="53" t="s">
        <v>472</v>
      </c>
      <c r="B57" s="8"/>
      <c r="C57" s="8"/>
      <c r="D57" s="5" t="s">
        <v>473</v>
      </c>
      <c r="E57" s="8"/>
      <c r="F57" s="8"/>
      <c r="G57" s="10"/>
      <c r="H57" s="8"/>
      <c r="I57" s="8"/>
      <c r="J57" s="8"/>
      <c r="K57" s="8"/>
      <c r="L57" s="8"/>
      <c r="M57" s="8"/>
    </row>
    <row r="58" spans="1:13">
      <c r="A58" s="8"/>
      <c r="B58" s="8"/>
      <c r="C58" s="8"/>
      <c r="D58" s="5" t="s">
        <v>474</v>
      </c>
      <c r="E58" s="8"/>
      <c r="F58" s="8"/>
      <c r="G58" s="10"/>
      <c r="H58" s="8"/>
      <c r="I58" s="8"/>
      <c r="J58" s="8"/>
      <c r="K58" s="8"/>
      <c r="L58" s="8"/>
      <c r="M58" s="8"/>
    </row>
    <row r="59" spans="1:13">
      <c r="A59" s="8"/>
      <c r="B59" s="8"/>
      <c r="C59" s="8"/>
      <c r="D59" s="5" t="s">
        <v>475</v>
      </c>
      <c r="E59" s="8"/>
      <c r="F59" s="8"/>
      <c r="G59" s="10"/>
      <c r="H59" s="8"/>
      <c r="I59" s="8"/>
      <c r="J59" s="8"/>
      <c r="K59" s="8"/>
      <c r="L59" s="8"/>
      <c r="M59" s="8"/>
    </row>
    <row r="60" spans="1:13">
      <c r="A60" s="8"/>
      <c r="B60" s="8"/>
      <c r="C60" s="8"/>
      <c r="D60" s="5" t="s">
        <v>476</v>
      </c>
      <c r="E60" s="8"/>
      <c r="F60" s="8"/>
      <c r="G60" s="10"/>
      <c r="H60" s="8"/>
      <c r="I60" s="8"/>
      <c r="J60" s="8"/>
      <c r="K60" s="8"/>
      <c r="L60" s="8"/>
      <c r="M60" s="8"/>
    </row>
    <row r="61" spans="1:13">
      <c r="A61" s="8"/>
      <c r="B61" s="8"/>
      <c r="C61" s="8"/>
      <c r="D61" s="5" t="s">
        <v>477</v>
      </c>
      <c r="E61" s="8"/>
      <c r="F61" s="8"/>
      <c r="G61" s="10"/>
      <c r="H61" s="8"/>
      <c r="I61" s="8"/>
      <c r="J61" s="8"/>
      <c r="K61" s="8"/>
      <c r="L61" s="8"/>
      <c r="M61" s="8"/>
    </row>
    <row r="62" spans="1:13">
      <c r="A62" s="49" t="s">
        <v>478</v>
      </c>
      <c r="B62" s="4" t="s">
        <v>479</v>
      </c>
      <c r="C62" s="4" t="s">
        <v>480</v>
      </c>
      <c r="D62" s="4" t="s">
        <v>481</v>
      </c>
      <c r="E62" s="49" t="s">
        <v>482</v>
      </c>
      <c r="F62" s="4" t="s">
        <v>483</v>
      </c>
      <c r="G62" s="4" t="s">
        <v>499</v>
      </c>
      <c r="H62" s="50" t="s">
        <v>13</v>
      </c>
      <c r="I62" s="50"/>
      <c r="J62" s="50"/>
      <c r="K62" s="50"/>
      <c r="L62" s="4"/>
      <c r="M62" s="4"/>
    </row>
    <row r="63" spans="1:13">
      <c r="A63" s="53" t="s">
        <v>484</v>
      </c>
      <c r="B63" s="48" t="s">
        <v>485</v>
      </c>
      <c r="C63" s="7" t="s">
        <v>485</v>
      </c>
      <c r="D63" s="47" t="s">
        <v>235</v>
      </c>
      <c r="E63" s="47" t="s">
        <v>486</v>
      </c>
      <c r="F63" s="5">
        <f>'アセスメント（No.1）'!F39:M39</f>
        <v>0</v>
      </c>
      <c r="G63" s="54" t="s">
        <v>500</v>
      </c>
      <c r="H63" s="47" t="s">
        <v>736</v>
      </c>
      <c r="I63" s="51"/>
      <c r="J63" s="47"/>
      <c r="K63" s="47"/>
      <c r="L63" s="48"/>
      <c r="M63" s="47"/>
    </row>
    <row r="64" spans="1:13">
      <c r="A64" s="53" t="s">
        <v>487</v>
      </c>
      <c r="B64" s="48" t="s">
        <v>488</v>
      </c>
      <c r="C64" s="7" t="s">
        <v>489</v>
      </c>
      <c r="D64" s="47" t="s">
        <v>490</v>
      </c>
      <c r="E64" s="47" t="s">
        <v>491</v>
      </c>
      <c r="F64" s="5">
        <f>'アセスメント（No.1）'!S39</f>
        <v>0</v>
      </c>
      <c r="G64" s="54" t="s">
        <v>501</v>
      </c>
      <c r="H64" s="47" t="s">
        <v>737</v>
      </c>
      <c r="I64" s="47"/>
      <c r="J64" s="47"/>
      <c r="K64" s="47"/>
      <c r="L64" s="48"/>
      <c r="M64" s="47"/>
    </row>
    <row r="65" spans="1:13">
      <c r="A65" s="53" t="s">
        <v>492</v>
      </c>
      <c r="B65" s="48" t="s">
        <v>493</v>
      </c>
      <c r="C65" s="48" t="s">
        <v>493</v>
      </c>
      <c r="D65" s="47" t="s">
        <v>494</v>
      </c>
      <c r="E65" s="48" t="s">
        <v>495</v>
      </c>
      <c r="F65" s="5">
        <f>'アセスメント（No.1）'!F40:M40</f>
        <v>0</v>
      </c>
      <c r="G65" s="54"/>
      <c r="H65" s="47" t="s">
        <v>735</v>
      </c>
      <c r="I65" s="51"/>
      <c r="J65" s="47"/>
      <c r="K65" s="47"/>
      <c r="L65" s="48"/>
      <c r="M65" s="47"/>
    </row>
    <row r="66" spans="1:13">
      <c r="A66" s="53" t="s">
        <v>496</v>
      </c>
      <c r="B66" s="47"/>
      <c r="C66" s="47"/>
      <c r="D66" s="47"/>
      <c r="E66" s="47"/>
      <c r="F66" s="47">
        <f>'アセスメント（No.1）'!S40</f>
        <v>0</v>
      </c>
      <c r="G66" s="54"/>
      <c r="H66" s="47" t="s">
        <v>738</v>
      </c>
      <c r="I66" s="47"/>
      <c r="J66" s="47"/>
      <c r="K66" s="47"/>
      <c r="L66" s="47"/>
      <c r="M66" s="47"/>
    </row>
    <row r="67" spans="1:13">
      <c r="A67" s="53"/>
      <c r="B67" s="8"/>
      <c r="C67" s="8"/>
      <c r="D67" s="5"/>
      <c r="E67" s="5"/>
      <c r="F67" s="5">
        <f>'アセスメント（No.1）'!F41:M41</f>
        <v>0</v>
      </c>
      <c r="G67" s="10"/>
      <c r="H67" s="47" t="s">
        <v>739</v>
      </c>
      <c r="I67" s="5"/>
      <c r="J67" s="5"/>
      <c r="K67" s="8"/>
      <c r="L67" s="5"/>
      <c r="M67" s="47"/>
    </row>
    <row r="68" spans="1:13">
      <c r="A68" s="53"/>
      <c r="B68" s="8"/>
      <c r="C68" s="8"/>
      <c r="D68" s="5"/>
      <c r="E68" s="5"/>
      <c r="F68" s="5">
        <f>'アセスメント（No.1）'!S41</f>
        <v>0</v>
      </c>
      <c r="G68" s="10"/>
      <c r="H68" s="47" t="s">
        <v>740</v>
      </c>
      <c r="I68" s="9"/>
      <c r="J68" s="5"/>
      <c r="K68" s="8"/>
      <c r="L68" s="8"/>
      <c r="M68" s="8"/>
    </row>
    <row r="69" spans="1:13">
      <c r="A69" s="53"/>
      <c r="B69" s="8"/>
      <c r="C69" s="8"/>
      <c r="D69" s="5"/>
      <c r="E69" s="8"/>
      <c r="F69" s="5">
        <f>'アセスメント（No.1）'!F42:M42</f>
        <v>0</v>
      </c>
      <c r="G69" s="10"/>
      <c r="H69" s="47" t="s">
        <v>741</v>
      </c>
      <c r="I69" s="9"/>
      <c r="J69" s="5"/>
      <c r="K69" s="8"/>
      <c r="L69" s="8"/>
      <c r="M69" s="8"/>
    </row>
    <row r="70" spans="1:13">
      <c r="A70" s="53"/>
      <c r="B70" s="8"/>
      <c r="C70" s="8"/>
      <c r="D70" s="5"/>
      <c r="E70" s="8"/>
      <c r="F70" s="5">
        <f>'アセスメント（No.1）'!S42</f>
        <v>0</v>
      </c>
      <c r="G70" s="10"/>
      <c r="H70" s="47" t="s">
        <v>742</v>
      </c>
      <c r="I70" s="8"/>
      <c r="J70" s="8"/>
      <c r="K70" s="8"/>
      <c r="L70" s="8"/>
      <c r="M70" s="8"/>
    </row>
    <row r="71" spans="1:13">
      <c r="A71" s="8"/>
      <c r="B71" s="8"/>
      <c r="C71" s="8"/>
      <c r="D71" s="5"/>
      <c r="E71" s="8"/>
      <c r="F71" s="5">
        <f>'アセスメント（No.1）'!F43:M43</f>
        <v>0</v>
      </c>
      <c r="G71" s="10"/>
      <c r="H71" s="47" t="s">
        <v>743</v>
      </c>
      <c r="I71" s="8"/>
      <c r="J71" s="8"/>
      <c r="K71" s="8"/>
      <c r="L71" s="8"/>
      <c r="M71" s="8"/>
    </row>
    <row r="72" spans="1:13">
      <c r="A72" s="8"/>
      <c r="B72" s="8"/>
      <c r="C72" s="8"/>
      <c r="D72" s="5"/>
      <c r="E72" s="8"/>
      <c r="F72" s="5">
        <f>'アセスメント（No.1）'!S43</f>
        <v>0</v>
      </c>
      <c r="G72" s="10"/>
      <c r="H72" s="47" t="s">
        <v>744</v>
      </c>
      <c r="I72" s="8"/>
      <c r="J72" s="8"/>
      <c r="K72" s="8"/>
      <c r="L72" s="8"/>
      <c r="M72" s="8"/>
    </row>
    <row r="73" spans="1:13">
      <c r="A73" s="8"/>
      <c r="B73" s="8"/>
      <c r="C73" s="8"/>
      <c r="D73" s="5"/>
      <c r="E73" s="8"/>
      <c r="F73" s="5">
        <f>'アセスメント（No.1）'!F44:M44</f>
        <v>0</v>
      </c>
      <c r="G73" s="10"/>
      <c r="H73" s="47" t="s">
        <v>746</v>
      </c>
      <c r="I73" s="8"/>
      <c r="J73" s="8"/>
      <c r="K73" s="8"/>
      <c r="L73" s="8"/>
      <c r="M73" s="8"/>
    </row>
    <row r="74" spans="1:13">
      <c r="A74" s="8"/>
      <c r="B74" s="8"/>
      <c r="C74" s="8"/>
      <c r="D74" s="5"/>
      <c r="E74" s="8"/>
      <c r="F74" s="5">
        <f>'アセスメント（No.1）'!S44</f>
        <v>0</v>
      </c>
      <c r="G74" s="10"/>
      <c r="H74" s="47" t="s">
        <v>747</v>
      </c>
      <c r="I74" s="8"/>
      <c r="J74" s="8"/>
      <c r="K74" s="8"/>
      <c r="L74" s="8"/>
      <c r="M74" s="8"/>
    </row>
    <row r="75" spans="1:13">
      <c r="H75" s="148" t="s">
        <v>745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F46E-8B2A-4F5D-BFB7-8E813FA45D73}">
  <sheetPr>
    <tabColor theme="2" tint="-9.9978637043366805E-2"/>
  </sheetPr>
  <dimension ref="A1:H22"/>
  <sheetViews>
    <sheetView showGridLines="0" tabSelected="1" workbookViewId="0">
      <selection activeCell="B3" sqref="B3"/>
    </sheetView>
  </sheetViews>
  <sheetFormatPr defaultRowHeight="13.2"/>
  <cols>
    <col min="1" max="1" width="5.77734375" customWidth="1"/>
    <col min="2" max="2" width="19.77734375" style="3" customWidth="1"/>
    <col min="3" max="3" width="16.77734375" style="3" customWidth="1"/>
    <col min="4" max="4" width="5.77734375" customWidth="1"/>
    <col min="5" max="5" width="19.77734375" style="3" customWidth="1"/>
    <col min="6" max="6" width="16.77734375" style="3" customWidth="1"/>
    <col min="7" max="7" width="3" customWidth="1"/>
    <col min="8" max="8" width="27.109375" bestFit="1" customWidth="1"/>
  </cols>
  <sheetData>
    <row r="1" spans="1:8" ht="25.2" customHeight="1">
      <c r="A1" s="125" t="s">
        <v>682</v>
      </c>
      <c r="B1" s="95"/>
      <c r="C1" s="95"/>
      <c r="D1" s="121"/>
      <c r="E1" s="95"/>
      <c r="F1" s="95"/>
    </row>
    <row r="2" spans="1:8" s="3" customFormat="1" ht="18" customHeight="1">
      <c r="A2" s="123" t="s">
        <v>679</v>
      </c>
      <c r="B2" s="123" t="s">
        <v>680</v>
      </c>
      <c r="C2" s="123" t="s">
        <v>681</v>
      </c>
      <c r="D2" s="123" t="s">
        <v>679</v>
      </c>
      <c r="E2" s="123" t="s">
        <v>680</v>
      </c>
      <c r="F2" s="123" t="s">
        <v>681</v>
      </c>
      <c r="H2" s="123" t="s">
        <v>681</v>
      </c>
    </row>
    <row r="3" spans="1:8" ht="18" customHeight="1">
      <c r="A3" s="124">
        <v>1</v>
      </c>
      <c r="B3" s="122"/>
      <c r="C3" s="5"/>
      <c r="D3" s="124">
        <v>21</v>
      </c>
      <c r="E3" s="122"/>
      <c r="F3" s="5"/>
      <c r="H3" s="5" t="s">
        <v>155</v>
      </c>
    </row>
    <row r="4" spans="1:8" ht="18" customHeight="1">
      <c r="A4" s="124">
        <v>2</v>
      </c>
      <c r="B4" s="5"/>
      <c r="C4" s="5"/>
      <c r="D4" s="124">
        <v>22</v>
      </c>
      <c r="E4" s="5"/>
      <c r="F4" s="5"/>
      <c r="H4" s="5" t="s">
        <v>167</v>
      </c>
    </row>
    <row r="5" spans="1:8" ht="18" customHeight="1">
      <c r="A5" s="124">
        <v>3</v>
      </c>
      <c r="B5" s="5"/>
      <c r="C5" s="5"/>
      <c r="D5" s="124">
        <v>23</v>
      </c>
      <c r="E5" s="5"/>
      <c r="F5" s="5"/>
      <c r="H5" s="5" t="s">
        <v>180</v>
      </c>
    </row>
    <row r="6" spans="1:8" ht="18" customHeight="1">
      <c r="A6" s="124">
        <v>4</v>
      </c>
      <c r="B6" s="5"/>
      <c r="C6" s="5"/>
      <c r="D6" s="124">
        <v>24</v>
      </c>
      <c r="E6" s="5"/>
      <c r="F6" s="5"/>
      <c r="H6" s="5" t="s">
        <v>190</v>
      </c>
    </row>
    <row r="7" spans="1:8" ht="18" customHeight="1">
      <c r="A7" s="124">
        <v>5</v>
      </c>
      <c r="B7" s="5"/>
      <c r="C7" s="5"/>
      <c r="D7" s="124">
        <v>25</v>
      </c>
      <c r="E7" s="5"/>
      <c r="F7" s="5"/>
      <c r="H7" s="5" t="s">
        <v>200</v>
      </c>
    </row>
    <row r="8" spans="1:8" ht="18" customHeight="1">
      <c r="A8" s="124">
        <v>6</v>
      </c>
      <c r="B8" s="5"/>
      <c r="C8" s="5"/>
      <c r="D8" s="124">
        <v>26</v>
      </c>
      <c r="E8" s="5"/>
      <c r="F8" s="5"/>
      <c r="H8" s="5" t="s">
        <v>208</v>
      </c>
    </row>
    <row r="9" spans="1:8" ht="18" customHeight="1">
      <c r="A9" s="124">
        <v>7</v>
      </c>
      <c r="B9" s="5"/>
      <c r="C9" s="5"/>
      <c r="D9" s="124">
        <v>27</v>
      </c>
      <c r="E9" s="5"/>
      <c r="F9" s="5"/>
      <c r="H9" s="5" t="s">
        <v>215</v>
      </c>
    </row>
    <row r="10" spans="1:8" ht="18" customHeight="1">
      <c r="A10" s="124">
        <v>8</v>
      </c>
      <c r="B10" s="5"/>
      <c r="C10" s="5"/>
      <c r="D10" s="124">
        <v>28</v>
      </c>
      <c r="E10" s="5"/>
      <c r="F10" s="5"/>
      <c r="H10" s="5" t="s">
        <v>222</v>
      </c>
    </row>
    <row r="11" spans="1:8" ht="18" customHeight="1">
      <c r="A11" s="124">
        <v>9</v>
      </c>
      <c r="B11" s="5"/>
      <c r="C11" s="5"/>
      <c r="D11" s="124">
        <v>29</v>
      </c>
      <c r="E11" s="5"/>
      <c r="F11" s="5"/>
      <c r="H11" s="5" t="s">
        <v>228</v>
      </c>
    </row>
    <row r="12" spans="1:8" ht="18" customHeight="1">
      <c r="A12" s="124">
        <v>10</v>
      </c>
      <c r="B12" s="5"/>
      <c r="C12" s="5"/>
      <c r="D12" s="124">
        <v>30</v>
      </c>
      <c r="E12" s="5"/>
      <c r="F12" s="5"/>
      <c r="H12" s="5" t="s">
        <v>232</v>
      </c>
    </row>
    <row r="13" spans="1:8" ht="18" customHeight="1">
      <c r="A13" s="124">
        <v>11</v>
      </c>
      <c r="B13" s="5"/>
      <c r="C13" s="5"/>
      <c r="D13" s="124">
        <v>31</v>
      </c>
      <c r="E13" s="5"/>
      <c r="F13" s="5"/>
      <c r="H13" s="5" t="s">
        <v>234</v>
      </c>
    </row>
    <row r="14" spans="1:8" ht="18" customHeight="1">
      <c r="A14" s="124">
        <v>12</v>
      </c>
      <c r="B14" s="5"/>
      <c r="C14" s="5"/>
      <c r="D14" s="124">
        <v>32</v>
      </c>
      <c r="E14" s="5"/>
      <c r="F14" s="5"/>
    </row>
    <row r="15" spans="1:8" ht="18" customHeight="1">
      <c r="A15" s="124">
        <v>13</v>
      </c>
      <c r="B15" s="5"/>
      <c r="C15" s="5"/>
      <c r="D15" s="124">
        <v>33</v>
      </c>
      <c r="E15" s="5"/>
      <c r="F15" s="5"/>
    </row>
    <row r="16" spans="1:8" ht="18" customHeight="1">
      <c r="A16" s="124">
        <v>14</v>
      </c>
      <c r="B16" s="5"/>
      <c r="C16" s="5"/>
      <c r="D16" s="124">
        <v>34</v>
      </c>
      <c r="E16" s="5"/>
      <c r="F16" s="5"/>
    </row>
    <row r="17" spans="1:6" ht="18" customHeight="1">
      <c r="A17" s="124">
        <v>15</v>
      </c>
      <c r="B17" s="5"/>
      <c r="C17" s="5"/>
      <c r="D17" s="124">
        <v>35</v>
      </c>
      <c r="E17" s="5"/>
      <c r="F17" s="5"/>
    </row>
    <row r="18" spans="1:6" ht="18" customHeight="1">
      <c r="A18" s="124">
        <v>16</v>
      </c>
      <c r="B18" s="5"/>
      <c r="C18" s="5"/>
      <c r="D18" s="124">
        <v>36</v>
      </c>
      <c r="E18" s="5"/>
      <c r="F18" s="5"/>
    </row>
    <row r="19" spans="1:6" ht="18" customHeight="1">
      <c r="A19" s="124">
        <v>17</v>
      </c>
      <c r="B19" s="5"/>
      <c r="C19" s="5"/>
      <c r="D19" s="124">
        <v>37</v>
      </c>
      <c r="E19" s="5"/>
      <c r="F19" s="5"/>
    </row>
    <row r="20" spans="1:6" ht="18" customHeight="1">
      <c r="A20" s="124">
        <v>18</v>
      </c>
      <c r="B20" s="5"/>
      <c r="C20" s="5"/>
      <c r="D20" s="124">
        <v>38</v>
      </c>
      <c r="E20" s="5"/>
      <c r="F20" s="5"/>
    </row>
    <row r="21" spans="1:6" ht="18" customHeight="1">
      <c r="A21" s="124">
        <v>19</v>
      </c>
      <c r="B21" s="5"/>
      <c r="C21" s="5"/>
      <c r="D21" s="124">
        <v>39</v>
      </c>
      <c r="E21" s="5"/>
      <c r="F21" s="5"/>
    </row>
    <row r="22" spans="1:6" ht="18" customHeight="1">
      <c r="A22" s="124">
        <v>20</v>
      </c>
      <c r="B22" s="5"/>
      <c r="C22" s="5"/>
      <c r="D22" s="124">
        <v>40</v>
      </c>
      <c r="E22" s="5"/>
      <c r="F22" s="5"/>
    </row>
  </sheetData>
  <phoneticPr fontId="2"/>
  <dataValidations count="1">
    <dataValidation type="list" allowBlank="1" showInputMessage="1" sqref="C3:C22 F3:F22" xr:uid="{2CCD4308-40F4-4DFF-B839-8EB0264E035F}">
      <formula1>$H$3:$H$13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E9D6-5BE6-41B1-A0CD-7EE89F43EAAC}">
  <sheetPr>
    <tabColor theme="4"/>
    <pageSetUpPr fitToPage="1"/>
  </sheetPr>
  <dimension ref="A2:AB47"/>
  <sheetViews>
    <sheetView showGridLines="0" zoomScaleNormal="100" zoomScaleSheetLayoutView="130" workbookViewId="0">
      <selection activeCell="C4" sqref="C4:W4"/>
    </sheetView>
  </sheetViews>
  <sheetFormatPr defaultColWidth="9" defaultRowHeight="13.2"/>
  <cols>
    <col min="1" max="1" width="6.109375" customWidth="1"/>
    <col min="2" max="2" width="15.77734375" customWidth="1"/>
    <col min="3" max="3" width="7.77734375" customWidth="1"/>
    <col min="4" max="4" width="9.6640625" customWidth="1"/>
    <col min="5" max="5" width="4.88671875" customWidth="1"/>
    <col min="6" max="6" width="5.21875" customWidth="1"/>
    <col min="7" max="7" width="4.5546875" customWidth="1"/>
    <col min="8" max="8" width="6.77734375" customWidth="1"/>
    <col min="9" max="9" width="5.33203125" customWidth="1"/>
    <col min="10" max="10" width="1.44140625" customWidth="1"/>
    <col min="11" max="11" width="1" customWidth="1"/>
    <col min="12" max="12" width="1.44140625" customWidth="1"/>
    <col min="13" max="13" width="1.6640625" customWidth="1"/>
    <col min="14" max="14" width="1.109375" customWidth="1"/>
    <col min="15" max="15" width="2" customWidth="1"/>
    <col min="16" max="16" width="2.77734375" customWidth="1"/>
    <col min="17" max="17" width="5.77734375" customWidth="1"/>
    <col min="18" max="18" width="9.77734375" customWidth="1"/>
    <col min="19" max="19" width="7.5546875" customWidth="1"/>
    <col min="20" max="20" width="6.77734375" customWidth="1"/>
    <col min="21" max="21" width="3.77734375" customWidth="1"/>
    <col min="22" max="22" width="4.88671875" customWidth="1"/>
    <col min="23" max="23" width="6.77734375" customWidth="1"/>
    <col min="24" max="24" width="3.88671875" style="14" customWidth="1"/>
    <col min="25" max="25" width="23.109375" bestFit="1" customWidth="1"/>
    <col min="26" max="26" width="17.77734375" customWidth="1"/>
    <col min="27" max="27" width="9.5546875" customWidth="1"/>
    <col min="28" max="28" width="17.77734375" customWidth="1"/>
  </cols>
  <sheetData>
    <row r="2" spans="1:28" ht="30" customHeight="1">
      <c r="A2" s="12"/>
      <c r="B2" s="156" t="s">
        <v>767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 t="s">
        <v>0</v>
      </c>
      <c r="W2" s="157"/>
      <c r="Y2" s="158" t="s">
        <v>498</v>
      </c>
      <c r="Z2" s="158"/>
    </row>
    <row r="3" spans="1:28" ht="22.2" customHeight="1">
      <c r="A3" s="15"/>
      <c r="B3" s="159" t="s">
        <v>730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 t="s">
        <v>1</v>
      </c>
      <c r="S3" s="160"/>
      <c r="T3" s="160"/>
      <c r="U3" s="160"/>
      <c r="V3" s="160"/>
      <c r="W3" s="160"/>
      <c r="Y3" s="91"/>
    </row>
    <row r="4" spans="1:28" ht="28.8" customHeight="1">
      <c r="A4" s="16">
        <v>9</v>
      </c>
      <c r="B4" s="17" t="s">
        <v>2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Y4" s="162"/>
      <c r="Z4" s="162"/>
      <c r="AA4" s="162"/>
      <c r="AB4" s="162"/>
    </row>
    <row r="5" spans="1:28" s="21" customFormat="1" ht="16.2" customHeight="1">
      <c r="A5" s="18"/>
      <c r="B5" s="163" t="s">
        <v>4</v>
      </c>
      <c r="C5" s="163"/>
      <c r="D5" s="163"/>
      <c r="E5" s="163"/>
      <c r="F5" s="163"/>
      <c r="G5" s="16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  <c r="Y5" s="162"/>
      <c r="Z5" s="162"/>
      <c r="AA5" s="162"/>
      <c r="AB5" s="162"/>
    </row>
    <row r="6" spans="1:28" ht="28.05" customHeight="1">
      <c r="A6" s="164">
        <v>1</v>
      </c>
      <c r="B6" s="22" t="s">
        <v>5</v>
      </c>
      <c r="C6" s="165" t="s">
        <v>6</v>
      </c>
      <c r="D6" s="165"/>
      <c r="E6" s="165"/>
      <c r="F6" s="166" t="s">
        <v>7</v>
      </c>
      <c r="G6" s="166"/>
      <c r="H6" s="166"/>
      <c r="I6" s="166"/>
      <c r="J6" s="167"/>
      <c r="K6" s="167"/>
      <c r="L6" s="167"/>
      <c r="M6" s="167"/>
      <c r="N6" s="167"/>
      <c r="O6" s="167"/>
      <c r="P6" s="167"/>
      <c r="Q6" s="167"/>
      <c r="R6" s="168" t="s">
        <v>8</v>
      </c>
      <c r="S6" s="168"/>
      <c r="T6" s="169"/>
      <c r="U6" s="169"/>
      <c r="V6" s="169"/>
      <c r="W6" s="169"/>
      <c r="Y6" s="162"/>
      <c r="Z6" s="162"/>
      <c r="AA6" s="162"/>
      <c r="AB6" s="162"/>
    </row>
    <row r="7" spans="1:28" ht="27" customHeight="1">
      <c r="A7" s="164"/>
      <c r="B7" s="24" t="s">
        <v>9</v>
      </c>
      <c r="C7" s="178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80"/>
      <c r="Y7" s="162"/>
      <c r="Z7" s="162"/>
      <c r="AA7" s="162"/>
      <c r="AB7" s="162"/>
    </row>
    <row r="8" spans="1:28" ht="15" customHeight="1">
      <c r="A8" s="164"/>
      <c r="B8" s="25" t="s">
        <v>10</v>
      </c>
      <c r="C8" s="181" t="str">
        <f>IF(C9="", "自動表示", PHONETIC(C9))</f>
        <v>自動表示</v>
      </c>
      <c r="D8" s="182"/>
      <c r="E8" s="182"/>
      <c r="F8" s="182"/>
      <c r="G8" s="182"/>
      <c r="H8" s="182"/>
      <c r="I8" s="183"/>
      <c r="J8" s="184" t="s">
        <v>11</v>
      </c>
      <c r="K8" s="185"/>
      <c r="L8" s="185"/>
      <c r="M8" s="185"/>
      <c r="N8" s="186"/>
      <c r="O8" s="177" t="s">
        <v>12</v>
      </c>
      <c r="P8" s="177"/>
      <c r="Q8" s="177"/>
      <c r="R8" s="187"/>
      <c r="S8" s="187"/>
      <c r="T8" s="187"/>
      <c r="U8" s="187"/>
      <c r="V8" s="188" t="s">
        <v>13</v>
      </c>
      <c r="W8" s="189"/>
      <c r="Y8" s="3"/>
      <c r="Z8" s="92"/>
      <c r="AA8" s="3"/>
      <c r="AB8" s="92"/>
    </row>
    <row r="9" spans="1:28" ht="31.8" customHeight="1">
      <c r="A9" s="164"/>
      <c r="B9" s="28" t="s">
        <v>14</v>
      </c>
      <c r="C9" s="190"/>
      <c r="D9" s="191"/>
      <c r="E9" s="191"/>
      <c r="F9" s="191"/>
      <c r="G9" s="191"/>
      <c r="H9" s="191"/>
      <c r="I9" s="192"/>
      <c r="J9" s="172"/>
      <c r="K9" s="193"/>
      <c r="L9" s="193"/>
      <c r="M9" s="193"/>
      <c r="N9" s="194"/>
      <c r="O9" s="177"/>
      <c r="P9" s="177"/>
      <c r="Q9" s="177"/>
      <c r="R9" s="187"/>
      <c r="S9" s="187"/>
      <c r="T9" s="187"/>
      <c r="U9" s="187"/>
      <c r="V9" s="170" t="str">
        <f ca="1">IF(R8="", "自動計算", DATEDIF(R8,TODAY(),"Y"))</f>
        <v>自動計算</v>
      </c>
      <c r="W9" s="170"/>
      <c r="Y9" s="162"/>
      <c r="Z9" s="195"/>
      <c r="AA9" s="195"/>
      <c r="AB9" s="195"/>
    </row>
    <row r="10" spans="1:28" ht="13.2" customHeight="1">
      <c r="A10" s="164"/>
      <c r="B10" s="174" t="s">
        <v>15</v>
      </c>
      <c r="C10" s="31" t="s">
        <v>16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7"/>
      <c r="Q10" s="198" t="s">
        <v>17</v>
      </c>
      <c r="R10" s="198"/>
      <c r="S10" s="198"/>
      <c r="T10" s="198"/>
      <c r="U10" s="198"/>
      <c r="V10" s="198"/>
      <c r="W10" s="198"/>
      <c r="Y10" s="162"/>
      <c r="Z10" s="195"/>
      <c r="AA10" s="195"/>
      <c r="AB10" s="195"/>
    </row>
    <row r="11" spans="1:28" ht="27" customHeight="1">
      <c r="A11" s="164"/>
      <c r="B11" s="174"/>
      <c r="C11" s="199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1"/>
      <c r="Q11" s="198"/>
      <c r="R11" s="198"/>
      <c r="S11" s="198"/>
      <c r="T11" s="198"/>
      <c r="U11" s="198"/>
      <c r="V11" s="198"/>
      <c r="W11" s="198"/>
      <c r="Y11" s="162"/>
      <c r="Z11" s="162"/>
      <c r="AA11" s="162"/>
      <c r="AB11" s="162"/>
    </row>
    <row r="12" spans="1:28" ht="19.95" customHeight="1">
      <c r="A12" s="164"/>
      <c r="B12" s="27" t="s">
        <v>18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72"/>
      <c r="R12" s="172"/>
      <c r="S12" s="172"/>
      <c r="T12" s="172"/>
      <c r="U12" s="172"/>
      <c r="V12" s="172"/>
      <c r="W12" s="172"/>
      <c r="Y12" s="162"/>
      <c r="Z12" s="162"/>
      <c r="AA12" s="162"/>
      <c r="AB12" s="162"/>
    </row>
    <row r="13" spans="1:28" ht="22.5" customHeight="1">
      <c r="A13" s="164"/>
      <c r="B13" s="27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2"/>
      <c r="R13" s="172"/>
      <c r="S13" s="172"/>
      <c r="T13" s="172"/>
      <c r="U13" s="172"/>
      <c r="V13" s="172"/>
      <c r="W13" s="172"/>
      <c r="Y13" s="3"/>
      <c r="Z13" s="162"/>
      <c r="AA13" s="162"/>
      <c r="AB13" s="162"/>
    </row>
    <row r="14" spans="1:28" ht="16.05" customHeight="1">
      <c r="A14" s="164"/>
      <c r="B14" s="177" t="s">
        <v>20</v>
      </c>
      <c r="C14" s="33" t="s">
        <v>21</v>
      </c>
      <c r="D14" s="184" t="s">
        <v>22</v>
      </c>
      <c r="E14" s="185"/>
      <c r="F14" s="186"/>
      <c r="G14" s="177" t="s">
        <v>23</v>
      </c>
      <c r="H14" s="177"/>
      <c r="I14" s="177" t="s">
        <v>13</v>
      </c>
      <c r="J14" s="177"/>
      <c r="K14" s="204" t="s">
        <v>24</v>
      </c>
      <c r="L14" s="204"/>
      <c r="M14" s="204"/>
      <c r="N14" s="204"/>
      <c r="O14" s="204"/>
      <c r="P14" s="204"/>
      <c r="Q14" s="172"/>
      <c r="R14" s="172"/>
      <c r="S14" s="172"/>
      <c r="T14" s="172"/>
      <c r="U14" s="172"/>
      <c r="V14" s="172"/>
      <c r="W14" s="172"/>
    </row>
    <row r="15" spans="1:28" ht="20.25" customHeight="1">
      <c r="A15" s="164"/>
      <c r="B15" s="177"/>
      <c r="C15" s="32" t="s">
        <v>25</v>
      </c>
      <c r="D15" s="172"/>
      <c r="E15" s="172"/>
      <c r="F15" s="172"/>
      <c r="G15" s="173"/>
      <c r="H15" s="173"/>
      <c r="I15" s="203"/>
      <c r="J15" s="203"/>
      <c r="K15" s="173"/>
      <c r="L15" s="173"/>
      <c r="M15" s="173"/>
      <c r="N15" s="173"/>
      <c r="O15" s="173"/>
      <c r="P15" s="173"/>
      <c r="Q15" s="172"/>
      <c r="R15" s="172"/>
      <c r="S15" s="172"/>
      <c r="T15" s="172"/>
      <c r="U15" s="172"/>
      <c r="V15" s="172"/>
      <c r="W15" s="172"/>
    </row>
    <row r="16" spans="1:28" ht="20.25" customHeight="1">
      <c r="A16" s="164"/>
      <c r="B16" s="177"/>
      <c r="C16" s="32"/>
      <c r="D16" s="172"/>
      <c r="E16" s="172"/>
      <c r="F16" s="172"/>
      <c r="G16" s="173"/>
      <c r="H16" s="173"/>
      <c r="I16" s="203"/>
      <c r="J16" s="203"/>
      <c r="K16" s="173"/>
      <c r="L16" s="173"/>
      <c r="M16" s="173"/>
      <c r="N16" s="173"/>
      <c r="O16" s="173"/>
      <c r="P16" s="173"/>
      <c r="Q16" s="172"/>
      <c r="R16" s="172"/>
      <c r="S16" s="172"/>
      <c r="T16" s="172"/>
      <c r="U16" s="172"/>
      <c r="V16" s="172"/>
      <c r="W16" s="172"/>
    </row>
    <row r="17" spans="1:28" ht="20.25" customHeight="1">
      <c r="A17" s="164"/>
      <c r="B17" s="177"/>
      <c r="C17" s="32"/>
      <c r="D17" s="172"/>
      <c r="E17" s="172"/>
      <c r="F17" s="172"/>
      <c r="G17" s="173"/>
      <c r="H17" s="173"/>
      <c r="I17" s="203"/>
      <c r="J17" s="203"/>
      <c r="K17" s="173"/>
      <c r="L17" s="173"/>
      <c r="M17" s="173"/>
      <c r="N17" s="173"/>
      <c r="O17" s="173"/>
      <c r="P17" s="173"/>
      <c r="Q17" s="172"/>
      <c r="R17" s="172"/>
      <c r="S17" s="172"/>
      <c r="T17" s="172"/>
      <c r="U17" s="172"/>
      <c r="V17" s="172"/>
      <c r="W17" s="172"/>
    </row>
    <row r="18" spans="1:28" ht="16.05" customHeight="1">
      <c r="A18" s="164"/>
      <c r="B18" s="177" t="s">
        <v>26</v>
      </c>
      <c r="C18" s="177" t="s">
        <v>22</v>
      </c>
      <c r="D18" s="177"/>
      <c r="E18" s="177"/>
      <c r="F18" s="177"/>
      <c r="G18" s="177" t="s">
        <v>27</v>
      </c>
      <c r="H18" s="177"/>
      <c r="I18" s="177" t="s">
        <v>28</v>
      </c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 t="s">
        <v>29</v>
      </c>
      <c r="U18" s="177"/>
      <c r="V18" s="177"/>
      <c r="W18" s="177"/>
      <c r="AB18" s="3"/>
    </row>
    <row r="19" spans="1:28" ht="21.75" customHeight="1">
      <c r="A19" s="164"/>
      <c r="B19" s="177"/>
      <c r="C19" s="205" t="str">
        <f>IF(D15="", "KPから自動転記", D15)</f>
        <v>KPから自動転記</v>
      </c>
      <c r="D19" s="205"/>
      <c r="E19" s="205"/>
      <c r="F19" s="205"/>
      <c r="G19" s="173" t="str">
        <f>IF(G15="", "KPから自動表示", G15)</f>
        <v>KPから自動表示</v>
      </c>
      <c r="H19" s="173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5"/>
      <c r="U19" s="175"/>
      <c r="V19" s="175"/>
      <c r="W19" s="175"/>
    </row>
    <row r="20" spans="1:28" ht="21.75" customHeight="1">
      <c r="A20" s="164"/>
      <c r="B20" s="177"/>
      <c r="C20" s="171"/>
      <c r="D20" s="171"/>
      <c r="E20" s="171"/>
      <c r="F20" s="171"/>
      <c r="G20" s="173"/>
      <c r="H20" s="173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5"/>
      <c r="U20" s="175"/>
      <c r="V20" s="175"/>
      <c r="W20" s="175"/>
    </row>
    <row r="21" spans="1:28" ht="21.75" customHeight="1">
      <c r="A21" s="164"/>
      <c r="B21" s="177"/>
      <c r="C21" s="171"/>
      <c r="D21" s="171"/>
      <c r="E21" s="171"/>
      <c r="F21" s="171"/>
      <c r="G21" s="176" t="s">
        <v>30</v>
      </c>
      <c r="H21" s="176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5"/>
      <c r="U21" s="175"/>
      <c r="V21" s="175"/>
      <c r="W21" s="175"/>
    </row>
    <row r="22" spans="1:28" s="21" customFormat="1" ht="16.2" customHeight="1">
      <c r="A22" s="18"/>
      <c r="B22" s="163" t="s">
        <v>31</v>
      </c>
      <c r="C22" s="163"/>
      <c r="D22" s="163"/>
      <c r="E22" s="163"/>
      <c r="F22" s="163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35"/>
      <c r="Z22" s="35"/>
      <c r="AA22" s="35"/>
      <c r="AB22" s="35"/>
    </row>
    <row r="23" spans="1:28" ht="42" customHeight="1">
      <c r="A23" s="206">
        <v>2</v>
      </c>
      <c r="B23" s="36" t="s">
        <v>32</v>
      </c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10"/>
    </row>
    <row r="24" spans="1:28" ht="42" customHeight="1">
      <c r="A24" s="206"/>
      <c r="B24" s="30" t="s">
        <v>33</v>
      </c>
      <c r="C24" s="211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/>
    </row>
    <row r="25" spans="1:28" s="21" customFormat="1" ht="16.2" customHeight="1">
      <c r="A25" s="18"/>
      <c r="B25" s="163" t="s">
        <v>34</v>
      </c>
      <c r="C25" s="163"/>
      <c r="D25" s="163"/>
      <c r="E25" s="163"/>
      <c r="F25" s="163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35"/>
      <c r="Z25" s="35"/>
      <c r="AA25" s="35"/>
      <c r="AB25" s="35"/>
    </row>
    <row r="26" spans="1:28" ht="27.6" customHeight="1">
      <c r="A26" s="206">
        <v>7</v>
      </c>
      <c r="B26" s="37" t="s">
        <v>35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</row>
    <row r="27" spans="1:28" ht="27.6" customHeight="1">
      <c r="A27" s="206"/>
      <c r="B27" s="37" t="s">
        <v>36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</row>
    <row r="28" spans="1:28" s="21" customFormat="1" ht="16.2" customHeight="1">
      <c r="A28" s="18"/>
      <c r="B28" s="163" t="s">
        <v>37</v>
      </c>
      <c r="C28" s="163"/>
      <c r="D28" s="163"/>
      <c r="E28" s="163"/>
      <c r="F28" s="163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35"/>
      <c r="Z28" s="35"/>
      <c r="AA28" s="35"/>
      <c r="AB28" s="35"/>
    </row>
    <row r="29" spans="1:28" ht="21.6" customHeight="1">
      <c r="A29" s="206">
        <v>8</v>
      </c>
      <c r="B29" s="174" t="s">
        <v>38</v>
      </c>
      <c r="C29" s="177" t="s">
        <v>39</v>
      </c>
      <c r="D29" s="177"/>
      <c r="E29" s="207"/>
      <c r="F29" s="207"/>
      <c r="G29" s="207"/>
      <c r="H29" s="207"/>
      <c r="I29" s="177" t="s">
        <v>40</v>
      </c>
      <c r="J29" s="177"/>
      <c r="K29" s="177"/>
      <c r="L29" s="177"/>
      <c r="M29" s="177"/>
      <c r="N29" s="177"/>
      <c r="O29" s="172"/>
      <c r="P29" s="172"/>
      <c r="Q29" s="172"/>
      <c r="R29" s="177" t="s">
        <v>41</v>
      </c>
      <c r="S29" s="177"/>
      <c r="T29" s="216"/>
      <c r="U29" s="217"/>
      <c r="V29" s="217"/>
      <c r="W29" s="218"/>
      <c r="X29"/>
    </row>
    <row r="30" spans="1:28" ht="21.6" customHeight="1">
      <c r="A30" s="206"/>
      <c r="B30" s="177"/>
      <c r="C30" s="177" t="s">
        <v>42</v>
      </c>
      <c r="D30" s="177"/>
      <c r="E30" s="219"/>
      <c r="F30" s="219"/>
      <c r="G30" s="219"/>
      <c r="H30" s="219"/>
      <c r="I30" s="220" t="s">
        <v>43</v>
      </c>
      <c r="J30" s="220"/>
      <c r="K30" s="220"/>
      <c r="L30" s="220"/>
      <c r="M30" s="220"/>
      <c r="N30" s="220"/>
      <c r="O30" s="221" t="s">
        <v>44</v>
      </c>
      <c r="P30" s="222"/>
      <c r="Q30" s="222"/>
      <c r="R30" s="222"/>
      <c r="S30" s="40" t="s">
        <v>45</v>
      </c>
      <c r="T30" s="222" t="s">
        <v>46</v>
      </c>
      <c r="U30" s="222"/>
      <c r="V30" s="222"/>
      <c r="W30" s="223"/>
      <c r="X30"/>
    </row>
    <row r="31" spans="1:28" s="21" customFormat="1" ht="16.2" customHeight="1">
      <c r="A31" s="18"/>
      <c r="B31" s="163" t="s">
        <v>47</v>
      </c>
      <c r="C31" s="163"/>
      <c r="D31" s="163"/>
      <c r="E31" s="163"/>
      <c r="F31" s="163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35"/>
      <c r="Z31" s="35"/>
      <c r="AA31" s="35"/>
      <c r="AB31" s="35"/>
    </row>
    <row r="32" spans="1:28" ht="24" customHeight="1">
      <c r="A32" s="225">
        <v>3</v>
      </c>
      <c r="B32" s="41" t="s">
        <v>48</v>
      </c>
      <c r="C32" s="224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4"/>
      <c r="X32"/>
    </row>
    <row r="33" spans="1:28" ht="24" customHeight="1">
      <c r="A33" s="226"/>
      <c r="B33" s="41" t="s">
        <v>49</v>
      </c>
      <c r="C33" s="184" t="s">
        <v>50</v>
      </c>
      <c r="D33" s="186"/>
      <c r="E33" s="227"/>
      <c r="F33" s="227"/>
      <c r="G33" s="228"/>
      <c r="H33" s="184" t="s">
        <v>51</v>
      </c>
      <c r="I33" s="185"/>
      <c r="J33" s="185"/>
      <c r="K33" s="185"/>
      <c r="L33" s="186"/>
      <c r="M33" s="229"/>
      <c r="N33" s="227"/>
      <c r="O33" s="227"/>
      <c r="P33" s="227"/>
      <c r="Q33" s="227"/>
      <c r="R33" s="230" t="s">
        <v>52</v>
      </c>
      <c r="S33" s="231"/>
      <c r="T33" s="232"/>
      <c r="U33" s="227"/>
      <c r="V33" s="227"/>
      <c r="W33" s="228"/>
      <c r="X33"/>
    </row>
    <row r="34" spans="1:28" ht="24" customHeight="1">
      <c r="A34" s="226"/>
      <c r="B34" s="41" t="s">
        <v>53</v>
      </c>
      <c r="C34" s="224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4"/>
      <c r="X34"/>
    </row>
    <row r="35" spans="1:28" ht="24" customHeight="1">
      <c r="A35" s="226"/>
      <c r="B35" s="41" t="s">
        <v>54</v>
      </c>
      <c r="C35" s="224"/>
      <c r="D35" s="193"/>
      <c r="E35" s="193"/>
      <c r="F35" s="193"/>
      <c r="G35" s="194"/>
      <c r="H35" s="177" t="s">
        <v>55</v>
      </c>
      <c r="I35" s="177"/>
      <c r="J35" s="177"/>
      <c r="K35" s="177"/>
      <c r="L35" s="177"/>
      <c r="M35" s="219"/>
      <c r="N35" s="219"/>
      <c r="O35" s="219"/>
      <c r="P35" s="219"/>
      <c r="Q35" s="219"/>
      <c r="R35" s="219"/>
      <c r="S35" s="177" t="s">
        <v>56</v>
      </c>
      <c r="T35" s="177"/>
      <c r="U35" s="219"/>
      <c r="V35" s="219"/>
      <c r="W35" s="219"/>
      <c r="X35"/>
    </row>
    <row r="36" spans="1:28" ht="24" customHeight="1">
      <c r="A36" s="226"/>
      <c r="B36" s="43" t="s">
        <v>57</v>
      </c>
      <c r="C36" s="224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/>
    </row>
    <row r="37" spans="1:28" s="21" customFormat="1" ht="16.2" customHeight="1">
      <c r="A37" s="18"/>
      <c r="B37" s="233" t="s">
        <v>58</v>
      </c>
      <c r="C37" s="233"/>
      <c r="D37" s="233"/>
      <c r="E37" s="233"/>
      <c r="F37" s="233"/>
      <c r="G37" s="233"/>
      <c r="H37" s="233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35"/>
      <c r="Z37" s="35"/>
      <c r="AA37" s="35"/>
      <c r="AB37" s="35"/>
    </row>
    <row r="38" spans="1:28" ht="22.95" customHeight="1">
      <c r="A38" s="206">
        <v>4</v>
      </c>
      <c r="B38" s="234" t="s">
        <v>59</v>
      </c>
      <c r="C38" s="235" t="s">
        <v>60</v>
      </c>
      <c r="D38" s="235"/>
      <c r="E38" s="235"/>
      <c r="F38" s="235" t="s">
        <v>3</v>
      </c>
      <c r="G38" s="235"/>
      <c r="H38" s="235"/>
      <c r="I38" s="235"/>
      <c r="J38" s="235"/>
      <c r="K38" s="235"/>
      <c r="L38" s="235"/>
      <c r="M38" s="235"/>
      <c r="N38" s="235" t="s">
        <v>60</v>
      </c>
      <c r="O38" s="235"/>
      <c r="P38" s="235"/>
      <c r="Q38" s="235"/>
      <c r="R38" s="235"/>
      <c r="S38" s="235" t="s">
        <v>61</v>
      </c>
      <c r="T38" s="235"/>
      <c r="U38" s="235"/>
      <c r="V38" s="235"/>
      <c r="W38" s="235"/>
      <c r="X38"/>
    </row>
    <row r="39" spans="1:28" ht="22.95" customHeight="1">
      <c r="A39" s="206"/>
      <c r="B39" s="234"/>
      <c r="C39" s="236" t="s">
        <v>62</v>
      </c>
      <c r="D39" s="236"/>
      <c r="E39" s="236"/>
      <c r="F39" s="169"/>
      <c r="G39" s="169"/>
      <c r="H39" s="169"/>
      <c r="I39" s="169"/>
      <c r="J39" s="169"/>
      <c r="K39" s="169"/>
      <c r="L39" s="169"/>
      <c r="M39" s="169"/>
      <c r="N39" s="236" t="s">
        <v>63</v>
      </c>
      <c r="O39" s="236"/>
      <c r="P39" s="236"/>
      <c r="Q39" s="236"/>
      <c r="R39" s="236"/>
      <c r="S39" s="238"/>
      <c r="T39" s="238"/>
      <c r="U39" s="238"/>
      <c r="V39" s="238"/>
      <c r="W39" s="238"/>
      <c r="X39"/>
    </row>
    <row r="40" spans="1:28" ht="22.95" customHeight="1">
      <c r="A40" s="206"/>
      <c r="B40" s="234"/>
      <c r="C40" s="236" t="s">
        <v>64</v>
      </c>
      <c r="D40" s="236"/>
      <c r="E40" s="236"/>
      <c r="F40" s="169"/>
      <c r="G40" s="169"/>
      <c r="H40" s="169"/>
      <c r="I40" s="169"/>
      <c r="J40" s="169"/>
      <c r="K40" s="169"/>
      <c r="L40" s="169"/>
      <c r="M40" s="169"/>
      <c r="N40" s="236" t="s">
        <v>65</v>
      </c>
      <c r="O40" s="236"/>
      <c r="P40" s="236"/>
      <c r="Q40" s="236"/>
      <c r="R40" s="236"/>
      <c r="S40" s="238"/>
      <c r="T40" s="238"/>
      <c r="U40" s="238"/>
      <c r="V40" s="238"/>
      <c r="W40" s="238"/>
      <c r="X40"/>
    </row>
    <row r="41" spans="1:28" ht="22.95" customHeight="1">
      <c r="A41" s="206"/>
      <c r="B41" s="234"/>
      <c r="C41" s="236" t="s">
        <v>66</v>
      </c>
      <c r="D41" s="236"/>
      <c r="E41" s="236"/>
      <c r="F41" s="169"/>
      <c r="G41" s="169"/>
      <c r="H41" s="169"/>
      <c r="I41" s="169"/>
      <c r="J41" s="169"/>
      <c r="K41" s="169"/>
      <c r="L41" s="169"/>
      <c r="M41" s="169"/>
      <c r="N41" s="237" t="s">
        <v>67</v>
      </c>
      <c r="O41" s="237"/>
      <c r="P41" s="237"/>
      <c r="Q41" s="237"/>
      <c r="R41" s="237"/>
      <c r="S41" s="238"/>
      <c r="T41" s="238"/>
      <c r="U41" s="238"/>
      <c r="V41" s="238"/>
      <c r="W41" s="238"/>
      <c r="X41"/>
    </row>
    <row r="42" spans="1:28" ht="22.95" customHeight="1">
      <c r="A42" s="206"/>
      <c r="B42" s="234"/>
      <c r="C42" s="236" t="s">
        <v>68</v>
      </c>
      <c r="D42" s="236"/>
      <c r="E42" s="236"/>
      <c r="F42" s="169"/>
      <c r="G42" s="169"/>
      <c r="H42" s="169"/>
      <c r="I42" s="169"/>
      <c r="J42" s="169"/>
      <c r="K42" s="169"/>
      <c r="L42" s="169"/>
      <c r="M42" s="169"/>
      <c r="N42" s="237" t="s">
        <v>69</v>
      </c>
      <c r="O42" s="237"/>
      <c r="P42" s="237"/>
      <c r="Q42" s="237"/>
      <c r="R42" s="237"/>
      <c r="S42" s="238"/>
      <c r="T42" s="238"/>
      <c r="U42" s="238"/>
      <c r="V42" s="238"/>
      <c r="W42" s="238"/>
      <c r="X42"/>
    </row>
    <row r="43" spans="1:28" ht="22.95" customHeight="1">
      <c r="A43" s="206"/>
      <c r="B43" s="234"/>
      <c r="C43" s="234"/>
      <c r="D43" s="234"/>
      <c r="E43" s="234"/>
      <c r="F43" s="169"/>
      <c r="G43" s="169"/>
      <c r="H43" s="169"/>
      <c r="I43" s="169"/>
      <c r="J43" s="169"/>
      <c r="K43" s="169"/>
      <c r="L43" s="169"/>
      <c r="M43" s="169"/>
      <c r="N43" s="166"/>
      <c r="O43" s="166"/>
      <c r="P43" s="166"/>
      <c r="Q43" s="166"/>
      <c r="R43" s="166"/>
      <c r="S43" s="238"/>
      <c r="T43" s="238"/>
      <c r="U43" s="238"/>
      <c r="V43" s="238"/>
      <c r="W43" s="238"/>
      <c r="X43"/>
    </row>
    <row r="44" spans="1:28" ht="22.95" customHeight="1">
      <c r="A44" s="206"/>
      <c r="B44" s="234"/>
      <c r="C44" s="234"/>
      <c r="D44" s="234"/>
      <c r="E44" s="234"/>
      <c r="F44" s="238"/>
      <c r="G44" s="238"/>
      <c r="H44" s="238"/>
      <c r="I44" s="238"/>
      <c r="J44" s="238"/>
      <c r="K44" s="238"/>
      <c r="L44" s="238"/>
      <c r="M44" s="238"/>
      <c r="N44" s="235"/>
      <c r="O44" s="235"/>
      <c r="P44" s="235"/>
      <c r="Q44" s="235"/>
      <c r="R44" s="235"/>
      <c r="S44" s="238"/>
      <c r="T44" s="238"/>
      <c r="U44" s="238"/>
      <c r="V44" s="238"/>
      <c r="W44" s="238"/>
      <c r="X44"/>
    </row>
    <row r="45" spans="1:28" ht="16.2" customHeight="1">
      <c r="A45" s="18"/>
      <c r="B45" s="233" t="s">
        <v>70</v>
      </c>
      <c r="C45" s="233"/>
      <c r="D45" s="233"/>
      <c r="E45" s="233"/>
      <c r="F45" s="233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/>
    </row>
    <row r="46" spans="1:28" ht="25.8" customHeight="1">
      <c r="A46" s="247" t="s">
        <v>71</v>
      </c>
      <c r="B46" s="239" t="s">
        <v>72</v>
      </c>
      <c r="C46" s="241" t="s">
        <v>73</v>
      </c>
      <c r="D46" s="45" t="s">
        <v>74</v>
      </c>
      <c r="E46" s="46"/>
      <c r="F46" s="241" t="s">
        <v>497</v>
      </c>
      <c r="G46" s="242"/>
      <c r="H46" s="245"/>
      <c r="I46" s="249" t="s">
        <v>75</v>
      </c>
      <c r="J46" s="250"/>
      <c r="K46" s="250"/>
      <c r="L46" s="250"/>
      <c r="M46" s="250"/>
      <c r="N46" s="250"/>
      <c r="O46" s="250"/>
      <c r="P46" s="250"/>
      <c r="Q46" s="250"/>
      <c r="R46" s="239" t="s">
        <v>73</v>
      </c>
      <c r="S46" s="45" t="s">
        <v>74</v>
      </c>
      <c r="T46" s="46"/>
      <c r="U46" s="241" t="s">
        <v>497</v>
      </c>
      <c r="V46" s="242"/>
      <c r="W46" s="245"/>
    </row>
    <row r="47" spans="1:28" ht="25.8" customHeight="1">
      <c r="A47" s="248"/>
      <c r="B47" s="240"/>
      <c r="C47" s="243"/>
      <c r="D47" s="45" t="s">
        <v>76</v>
      </c>
      <c r="E47" s="46"/>
      <c r="F47" s="243"/>
      <c r="G47" s="244"/>
      <c r="H47" s="246"/>
      <c r="I47" s="251"/>
      <c r="J47" s="252"/>
      <c r="K47" s="252"/>
      <c r="L47" s="252"/>
      <c r="M47" s="252"/>
      <c r="N47" s="252"/>
      <c r="O47" s="252"/>
      <c r="P47" s="252"/>
      <c r="Q47" s="252"/>
      <c r="R47" s="240"/>
      <c r="S47" s="45" t="s">
        <v>76</v>
      </c>
      <c r="T47" s="46"/>
      <c r="U47" s="243"/>
      <c r="V47" s="244"/>
      <c r="W47" s="246"/>
    </row>
  </sheetData>
  <dataConsolidate/>
  <mergeCells count="151">
    <mergeCell ref="R46:R47"/>
    <mergeCell ref="U46:V47"/>
    <mergeCell ref="W46:W47"/>
    <mergeCell ref="F44:M44"/>
    <mergeCell ref="N44:R44"/>
    <mergeCell ref="S44:W44"/>
    <mergeCell ref="B45:F45"/>
    <mergeCell ref="A46:A47"/>
    <mergeCell ref="B46:B47"/>
    <mergeCell ref="C46:C47"/>
    <mergeCell ref="F46:G47"/>
    <mergeCell ref="H46:H47"/>
    <mergeCell ref="I46:Q47"/>
    <mergeCell ref="S41:W41"/>
    <mergeCell ref="C42:E42"/>
    <mergeCell ref="F42:M42"/>
    <mergeCell ref="N42:R42"/>
    <mergeCell ref="S42:W42"/>
    <mergeCell ref="C43:E43"/>
    <mergeCell ref="F43:M43"/>
    <mergeCell ref="N43:R43"/>
    <mergeCell ref="S43:W43"/>
    <mergeCell ref="S38:W38"/>
    <mergeCell ref="C39:E39"/>
    <mergeCell ref="F39:M39"/>
    <mergeCell ref="N39:R39"/>
    <mergeCell ref="S39:W39"/>
    <mergeCell ref="C40:E40"/>
    <mergeCell ref="F40:M40"/>
    <mergeCell ref="N40:R40"/>
    <mergeCell ref="S40:W40"/>
    <mergeCell ref="B37:H37"/>
    <mergeCell ref="A38:A44"/>
    <mergeCell ref="B38:B44"/>
    <mergeCell ref="C38:E38"/>
    <mergeCell ref="F38:M38"/>
    <mergeCell ref="N38:R38"/>
    <mergeCell ref="C41:E41"/>
    <mergeCell ref="F41:M41"/>
    <mergeCell ref="N41:R41"/>
    <mergeCell ref="C44:E44"/>
    <mergeCell ref="A32:A36"/>
    <mergeCell ref="C32:W32"/>
    <mergeCell ref="C33:D33"/>
    <mergeCell ref="E33:G33"/>
    <mergeCell ref="H33:L33"/>
    <mergeCell ref="M33:Q33"/>
    <mergeCell ref="R33:T33"/>
    <mergeCell ref="U33:W33"/>
    <mergeCell ref="C34:W34"/>
    <mergeCell ref="O30:R30"/>
    <mergeCell ref="T30:W30"/>
    <mergeCell ref="B28:F28"/>
    <mergeCell ref="C35:G35"/>
    <mergeCell ref="H35:L35"/>
    <mergeCell ref="M35:R35"/>
    <mergeCell ref="S35:T35"/>
    <mergeCell ref="U35:W35"/>
    <mergeCell ref="C36:W36"/>
    <mergeCell ref="B31:F31"/>
    <mergeCell ref="C19:F19"/>
    <mergeCell ref="G19:H19"/>
    <mergeCell ref="I19:S19"/>
    <mergeCell ref="T19:W19"/>
    <mergeCell ref="C20:F20"/>
    <mergeCell ref="A29:A30"/>
    <mergeCell ref="B29:B30"/>
    <mergeCell ref="C29:D29"/>
    <mergeCell ref="E29:H29"/>
    <mergeCell ref="I29:N29"/>
    <mergeCell ref="B22:F22"/>
    <mergeCell ref="A23:A24"/>
    <mergeCell ref="C23:W23"/>
    <mergeCell ref="C24:W24"/>
    <mergeCell ref="B25:F25"/>
    <mergeCell ref="A26:A27"/>
    <mergeCell ref="C26:W26"/>
    <mergeCell ref="C27:W27"/>
    <mergeCell ref="O29:Q29"/>
    <mergeCell ref="R29:S29"/>
    <mergeCell ref="T29:W29"/>
    <mergeCell ref="C30:D30"/>
    <mergeCell ref="E30:H30"/>
    <mergeCell ref="I30:N30"/>
    <mergeCell ref="Z13:AB13"/>
    <mergeCell ref="B14:B17"/>
    <mergeCell ref="D14:F14"/>
    <mergeCell ref="G14:H14"/>
    <mergeCell ref="I14:J14"/>
    <mergeCell ref="K14:P14"/>
    <mergeCell ref="D15:F15"/>
    <mergeCell ref="G15:H15"/>
    <mergeCell ref="I15:J15"/>
    <mergeCell ref="K15:P15"/>
    <mergeCell ref="Y6:Y7"/>
    <mergeCell ref="Z6:AB7"/>
    <mergeCell ref="C7:W7"/>
    <mergeCell ref="C8:I8"/>
    <mergeCell ref="J8:N8"/>
    <mergeCell ref="O8:Q9"/>
    <mergeCell ref="R8:U9"/>
    <mergeCell ref="V8:W8"/>
    <mergeCell ref="C9:I9"/>
    <mergeCell ref="J9:N9"/>
    <mergeCell ref="Y9:Y10"/>
    <mergeCell ref="Z9:AB10"/>
    <mergeCell ref="D10:P10"/>
    <mergeCell ref="Q10:W11"/>
    <mergeCell ref="C11:P11"/>
    <mergeCell ref="Y11:Y12"/>
    <mergeCell ref="Z11:AB12"/>
    <mergeCell ref="C12:P12"/>
    <mergeCell ref="Q12:W17"/>
    <mergeCell ref="I16:J16"/>
    <mergeCell ref="K16:P16"/>
    <mergeCell ref="D17:F17"/>
    <mergeCell ref="G17:H17"/>
    <mergeCell ref="I17:J17"/>
    <mergeCell ref="A6:A21"/>
    <mergeCell ref="C6:E6"/>
    <mergeCell ref="F6:I6"/>
    <mergeCell ref="J6:Q6"/>
    <mergeCell ref="R6:S6"/>
    <mergeCell ref="T6:W6"/>
    <mergeCell ref="V9:W9"/>
    <mergeCell ref="C13:P13"/>
    <mergeCell ref="D16:F16"/>
    <mergeCell ref="G16:H16"/>
    <mergeCell ref="B10:B11"/>
    <mergeCell ref="K17:P17"/>
    <mergeCell ref="G20:H20"/>
    <mergeCell ref="I20:S20"/>
    <mergeCell ref="T20:W20"/>
    <mergeCell ref="C21:F21"/>
    <mergeCell ref="G21:H21"/>
    <mergeCell ref="I21:S21"/>
    <mergeCell ref="T21:W21"/>
    <mergeCell ref="B18:B21"/>
    <mergeCell ref="C18:F18"/>
    <mergeCell ref="G18:H18"/>
    <mergeCell ref="I18:S18"/>
    <mergeCell ref="T18:W18"/>
    <mergeCell ref="B2:U2"/>
    <mergeCell ref="V2:W2"/>
    <mergeCell ref="Y2:Z2"/>
    <mergeCell ref="B3:Q3"/>
    <mergeCell ref="R3:W3"/>
    <mergeCell ref="C4:W4"/>
    <mergeCell ref="Y4:Y5"/>
    <mergeCell ref="Z4:AB5"/>
    <mergeCell ref="B5:G5"/>
  </mergeCells>
  <phoneticPr fontId="2"/>
  <hyperlinks>
    <hyperlink ref="C39:E39" location="'訪問介護 利用申込書'!A1" display="訪問介護" xr:uid="{D46C1DD3-E411-4C35-A9F3-40F31CAD9CA6}"/>
    <hyperlink ref="N39:R39" location="'訪問看護 利用申込書'!A1" display="訪問看護" xr:uid="{D5DD99C4-971F-4DD0-875D-D4EEF0AD2BB1}"/>
    <hyperlink ref="N40:R40" location="'訪問リハビリ 利用申込書 '!A1" display="訪問リハビリ" xr:uid="{045C180E-7550-4EEB-A0D0-387B94FA20BD}"/>
    <hyperlink ref="C40:E40" location="'訪問入浴介護 利用申込書'!A1" display="訪問入浴介護" xr:uid="{90CA7F6A-7C1D-430C-A836-C0F1C379D35A}"/>
    <hyperlink ref="C41:E41" location="'訪問診療 利用申込書'!A1" display="訪問診療" xr:uid="{822AABF5-E0D8-4F6C-A39D-4C7A29A232FE}"/>
    <hyperlink ref="N41:R41" location="'デイサービス・デイケア 利用申込書'!A1" display="'デイサービス・デイケア 利用申込書'!A1" xr:uid="{F7C5C1A7-30BA-4C5D-B919-C585FC205B48}"/>
    <hyperlink ref="C42:E42" location="'ショートステイ 利用申込書'!A1" display="ショートステイ" xr:uid="{F66E6472-61FC-49E2-B005-DB9028540971}"/>
    <hyperlink ref="N42:R42" location="'福祉用具 利用申込書'!A1" display="福祉用具貸与/購入/住宅改修" xr:uid="{84C51F58-27F2-4FEE-B4BB-D0E24C7FBEB0}"/>
    <hyperlink ref="Y2:Z2" r:id="rId1" display="解説記事" xr:uid="{F708FD35-8C53-4602-94B2-B776D43D59A6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3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xr:uid="{0CA4FAA9-42BA-485F-A075-308DB84ECFAB}">
          <x14:formula1>
            <xm:f>'プルダウン（アセスメント）'!$C$3:$C$4</xm:f>
          </x14:formula1>
          <xm:sqref>J9:N9</xm:sqref>
        </x14:dataValidation>
        <x14:dataValidation type="list" allowBlank="1" showInputMessage="1" xr:uid="{786D9553-DF94-445A-8967-1AF491F777BC}">
          <x14:formula1>
            <xm:f>'プルダウン（アセスメント）'!$A$3:$A$13</xm:f>
          </x14:formula1>
          <xm:sqref>C4:W4</xm:sqref>
        </x14:dataValidation>
        <x14:dataValidation type="list" allowBlank="1" showInputMessage="1" xr:uid="{AC5FE335-1D6E-42E1-BC71-E26061CF3331}">
          <x14:formula1>
            <xm:f>'プルダウン（アセスメント）'!$A$16:$A$17</xm:f>
          </x14:formula1>
          <xm:sqref>C7:W7</xm:sqref>
        </x14:dataValidation>
        <x14:dataValidation type="list" allowBlank="1" showInputMessage="1" xr:uid="{562740F0-B1EA-4CD4-9F78-187535267B67}">
          <x14:formula1>
            <xm:f>'プルダウン（アセスメント）'!$J$9:$J$10</xm:f>
          </x14:formula1>
          <xm:sqref>K15:P17</xm:sqref>
        </x14:dataValidation>
        <x14:dataValidation type="list" allowBlank="1" showInputMessage="1" xr:uid="{9F75F0F8-C7B8-4D43-A3FC-DD225A90FC43}">
          <x14:formula1>
            <xm:f>'プルダウン（アセスメント）'!$L$3:$L$10</xm:f>
          </x14:formula1>
          <xm:sqref>T46:T47 W46:W47</xm:sqref>
        </x14:dataValidation>
        <x14:dataValidation type="list" allowBlank="1" showInputMessage="1" xr:uid="{7A0E7C9A-C3A7-4005-994E-D5DED0B94AAD}">
          <x14:formula1>
            <xm:f>'プルダウン（アセスメント）'!$K$3:$K$11</xm:f>
          </x14:formula1>
          <xm:sqref>E46:E47 H46:H47</xm:sqref>
        </x14:dataValidation>
        <x14:dataValidation type="list" allowBlank="1" showInputMessage="1" xr:uid="{8CDF339B-45F1-4AB0-830F-72907EC629B0}">
          <x14:formula1>
            <xm:f>'プルダウン（アセスメント）'!$J$15:$J$16</xm:f>
          </x14:formula1>
          <xm:sqref>C35:G35</xm:sqref>
        </x14:dataValidation>
        <x14:dataValidation type="list" allowBlank="1" showInputMessage="1" xr:uid="{62864B42-D6FB-41D8-873E-73C0805E0939}">
          <x14:formula1>
            <xm:f>'プルダウン（アセスメント）'!$J$30:$J$34</xm:f>
          </x14:formula1>
          <xm:sqref>C34:W34</xm:sqref>
        </x14:dataValidation>
        <x14:dataValidation type="list" allowBlank="1" showInputMessage="1" xr:uid="{73982084-86DE-48E9-9B7D-32E783E212A5}">
          <x14:formula1>
            <xm:f>'プルダウン（アセスメント）'!$J$10:$J$11</xm:f>
          </x14:formula1>
          <xm:sqref>E33:G33 U33:W33 M33:Q33</xm:sqref>
        </x14:dataValidation>
        <x14:dataValidation type="list" allowBlank="1" showInputMessage="1" xr:uid="{33F655CD-D5BC-4A2F-B28B-89723105F9F0}">
          <x14:formula1>
            <xm:f>'プルダウン（アセスメント）'!$I$3:$I$6</xm:f>
          </x14:formula1>
          <xm:sqref>C32:W32</xm:sqref>
        </x14:dataValidation>
        <x14:dataValidation type="list" allowBlank="1" showInputMessage="1" xr:uid="{827F7BA5-264E-4683-9DF5-E2D0E9A9E8E1}">
          <x14:formula1>
            <xm:f>'プルダウン（アセスメント）'!$H$3:$H$6</xm:f>
          </x14:formula1>
          <xm:sqref>E30:H30</xm:sqref>
        </x14:dataValidation>
        <x14:dataValidation type="list" allowBlank="1" showInputMessage="1" xr:uid="{FBBE7329-4AC0-493B-8398-771D27517AE9}">
          <x14:formula1>
            <xm:f>'プルダウン（アセスメント）'!$G$3:$G$9</xm:f>
          </x14:formula1>
          <xm:sqref>O29:Q29</xm:sqref>
        </x14:dataValidation>
        <x14:dataValidation type="list" allowBlank="1" showInputMessage="1" xr:uid="{25A28ADC-98B1-4A33-A5DE-B89EF3D20A72}">
          <x14:formula1>
            <xm:f>'プルダウン（アセスメント）'!$D$3:$D$6</xm:f>
          </x14:formula1>
          <xm:sqref>C13:P13</xm:sqref>
        </x14:dataValidation>
        <x14:dataValidation type="list" allowBlank="1" showInputMessage="1" xr:uid="{1681AA59-3E21-4C19-BF61-0711A3576FEB}">
          <x14:formula1>
            <xm:f>'プルダウン（アセスメント）'!$E$3:$E$10</xm:f>
          </x14:formula1>
          <xm:sqref>G15:H17 G19:H20</xm:sqref>
        </x14:dataValidation>
        <x14:dataValidation type="list" allowBlank="1" showInputMessage="1" xr:uid="{75D1CCF5-91FC-44D9-B1BF-16E799512B28}">
          <x14:formula1>
            <xm:f>'プルダウン（アセスメント）'!$B$3:$B$6</xm:f>
          </x14:formula1>
          <xm:sqref>T6:W6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A82F-C14C-46B0-8435-25175399FDFC}">
  <sheetPr>
    <tabColor theme="4"/>
    <pageSetUpPr fitToPage="1"/>
  </sheetPr>
  <dimension ref="A1:O49"/>
  <sheetViews>
    <sheetView showGridLines="0" zoomScaleNormal="100" zoomScaleSheetLayoutView="100" workbookViewId="0">
      <selection activeCell="C5" sqref="C5:C6"/>
    </sheetView>
  </sheetViews>
  <sheetFormatPr defaultColWidth="9" defaultRowHeight="13.2"/>
  <cols>
    <col min="1" max="1" width="6.109375" customWidth="1"/>
    <col min="2" max="4" width="15.77734375" customWidth="1"/>
    <col min="5" max="5" width="17.88671875" customWidth="1"/>
    <col min="6" max="6" width="4.5546875" customWidth="1"/>
    <col min="7" max="7" width="6.21875" customWidth="1"/>
    <col min="8" max="8" width="8" customWidth="1"/>
    <col min="9" max="9" width="17.77734375" customWidth="1"/>
    <col min="10" max="10" width="15.77734375" customWidth="1"/>
    <col min="11" max="11" width="10.77734375" customWidth="1"/>
    <col min="12" max="12" width="7.33203125" customWidth="1"/>
    <col min="13" max="13" width="5" customWidth="1"/>
    <col min="14" max="14" width="41.77734375" bestFit="1" customWidth="1"/>
  </cols>
  <sheetData>
    <row r="1" spans="1:15" ht="40.049999999999997" customHeight="1">
      <c r="B1" s="156" t="s">
        <v>768</v>
      </c>
      <c r="C1" s="156"/>
      <c r="D1" s="156"/>
      <c r="E1" s="156"/>
      <c r="F1" s="156"/>
      <c r="G1" s="156"/>
      <c r="H1" s="156"/>
      <c r="I1" s="156"/>
      <c r="J1" s="156"/>
      <c r="K1" s="13"/>
      <c r="L1" s="155" t="s">
        <v>77</v>
      </c>
      <c r="N1" s="1"/>
    </row>
    <row r="2" spans="1:15" s="70" customFormat="1" ht="16.2" customHeight="1">
      <c r="B2" s="71" t="s">
        <v>78</v>
      </c>
      <c r="C2" s="71"/>
      <c r="D2" s="71"/>
      <c r="E2" s="71"/>
      <c r="F2" s="71"/>
      <c r="G2" s="71"/>
      <c r="H2" s="71"/>
      <c r="I2" s="71"/>
      <c r="J2" s="71"/>
      <c r="K2" s="71"/>
      <c r="L2" s="72"/>
      <c r="N2" s="2"/>
    </row>
    <row r="3" spans="1:15" ht="21" customHeight="1">
      <c r="A3" s="247">
        <v>10</v>
      </c>
      <c r="B3" s="166" t="s">
        <v>733</v>
      </c>
      <c r="C3" s="254" t="s">
        <v>79</v>
      </c>
      <c r="D3" s="256" t="s">
        <v>80</v>
      </c>
      <c r="E3" s="27" t="s">
        <v>81</v>
      </c>
      <c r="F3" s="166" t="s">
        <v>82</v>
      </c>
      <c r="G3" s="166"/>
      <c r="H3" s="166"/>
      <c r="I3" s="254" t="s">
        <v>83</v>
      </c>
      <c r="J3" s="258"/>
      <c r="K3" s="27" t="s">
        <v>84</v>
      </c>
      <c r="L3" s="280" t="s">
        <v>85</v>
      </c>
    </row>
    <row r="4" spans="1:15" ht="20.399999999999999" customHeight="1">
      <c r="A4" s="253"/>
      <c r="B4" s="177"/>
      <c r="C4" s="255"/>
      <c r="D4" s="257"/>
      <c r="E4" s="27" t="s">
        <v>86</v>
      </c>
      <c r="F4" s="166"/>
      <c r="G4" s="166"/>
      <c r="H4" s="166"/>
      <c r="I4" s="255"/>
      <c r="J4" s="259"/>
      <c r="K4" s="27" t="s">
        <v>87</v>
      </c>
      <c r="L4" s="281"/>
    </row>
    <row r="5" spans="1:15" ht="19.95" customHeight="1">
      <c r="A5" s="253"/>
      <c r="B5" s="177"/>
      <c r="C5" s="260"/>
      <c r="D5" s="262"/>
      <c r="E5" s="73" t="str">
        <f>IF('アセスメント（No.1）'!I21="", "基本情報から自動転記", 'アセスメント（No.1）'!I21)</f>
        <v>基本情報から自動転記</v>
      </c>
      <c r="F5" s="173" t="s">
        <v>88</v>
      </c>
      <c r="G5" s="264" t="str">
        <f>IF('アセスメント（No.1）'!C21="", "基本情報から自動転記", 'アセスメント（No.1）'!C21)</f>
        <v>基本情報から自動転記</v>
      </c>
      <c r="H5" s="265"/>
      <c r="I5" s="264" t="str">
        <f>IF('アセスメント（No.1）'!T21="", "基本情報から自動転記", 'アセスメント（No.1）'!T21)</f>
        <v>基本情報から自動転記</v>
      </c>
      <c r="J5" s="265"/>
      <c r="K5" s="29"/>
      <c r="L5" s="282"/>
      <c r="N5" s="74"/>
      <c r="O5" s="74"/>
    </row>
    <row r="6" spans="1:15" ht="19.95" customHeight="1">
      <c r="A6" s="253"/>
      <c r="B6" s="177"/>
      <c r="C6" s="261"/>
      <c r="D6" s="263"/>
      <c r="E6" s="34"/>
      <c r="F6" s="173"/>
      <c r="G6" s="266"/>
      <c r="H6" s="267"/>
      <c r="I6" s="266"/>
      <c r="J6" s="267"/>
      <c r="K6" s="29"/>
      <c r="L6" s="283"/>
      <c r="N6" s="74"/>
      <c r="O6" s="74"/>
    </row>
    <row r="7" spans="1:15" ht="19.95" customHeight="1">
      <c r="A7" s="253"/>
      <c r="B7" s="177"/>
      <c r="C7" s="260"/>
      <c r="D7" s="262"/>
      <c r="E7" s="34"/>
      <c r="F7" s="173"/>
      <c r="G7" s="264"/>
      <c r="H7" s="265"/>
      <c r="I7" s="264"/>
      <c r="J7" s="265"/>
      <c r="K7" s="29"/>
      <c r="L7" s="282"/>
      <c r="N7" s="74"/>
      <c r="O7" s="74"/>
    </row>
    <row r="8" spans="1:15" ht="19.95" customHeight="1">
      <c r="A8" s="253"/>
      <c r="B8" s="177"/>
      <c r="C8" s="261"/>
      <c r="D8" s="263"/>
      <c r="E8" s="34"/>
      <c r="F8" s="173"/>
      <c r="G8" s="266"/>
      <c r="H8" s="267"/>
      <c r="I8" s="266"/>
      <c r="J8" s="267"/>
      <c r="K8" s="29"/>
      <c r="L8" s="283"/>
      <c r="N8" s="74"/>
      <c r="O8" s="74"/>
    </row>
    <row r="9" spans="1:15" ht="19.95" customHeight="1">
      <c r="A9" s="253"/>
      <c r="B9" s="177"/>
      <c r="C9" s="260"/>
      <c r="D9" s="262"/>
      <c r="E9" s="34"/>
      <c r="F9" s="173"/>
      <c r="G9" s="264"/>
      <c r="H9" s="265"/>
      <c r="I9" s="264"/>
      <c r="J9" s="265"/>
      <c r="K9" s="29"/>
      <c r="L9" s="282"/>
      <c r="O9" s="74"/>
    </row>
    <row r="10" spans="1:15" ht="19.95" customHeight="1">
      <c r="A10" s="253"/>
      <c r="B10" s="177"/>
      <c r="C10" s="261"/>
      <c r="D10" s="263"/>
      <c r="E10" s="34"/>
      <c r="F10" s="173"/>
      <c r="G10" s="266"/>
      <c r="H10" s="267"/>
      <c r="I10" s="266"/>
      <c r="J10" s="267"/>
      <c r="K10" s="29"/>
      <c r="L10" s="283"/>
    </row>
    <row r="11" spans="1:15" ht="19.95" customHeight="1">
      <c r="A11" s="253"/>
      <c r="B11" s="177"/>
      <c r="C11" s="260"/>
      <c r="D11" s="262"/>
      <c r="E11" s="34"/>
      <c r="F11" s="173"/>
      <c r="G11" s="264"/>
      <c r="H11" s="265"/>
      <c r="I11" s="264"/>
      <c r="J11" s="265"/>
      <c r="K11" s="29"/>
      <c r="L11" s="282"/>
      <c r="N11" s="75"/>
    </row>
    <row r="12" spans="1:15" ht="19.95" customHeight="1">
      <c r="A12" s="253"/>
      <c r="B12" s="177"/>
      <c r="C12" s="261"/>
      <c r="D12" s="263"/>
      <c r="E12" s="34"/>
      <c r="F12" s="173"/>
      <c r="G12" s="266"/>
      <c r="H12" s="267"/>
      <c r="I12" s="266"/>
      <c r="J12" s="267"/>
      <c r="K12" s="29"/>
      <c r="L12" s="283"/>
    </row>
    <row r="13" spans="1:15" ht="19.95" customHeight="1">
      <c r="A13" s="253"/>
      <c r="B13" s="177"/>
      <c r="C13" s="260"/>
      <c r="D13" s="262"/>
      <c r="E13" s="34"/>
      <c r="F13" s="173"/>
      <c r="G13" s="264"/>
      <c r="H13" s="265"/>
      <c r="I13" s="264"/>
      <c r="J13" s="265"/>
      <c r="K13" s="29"/>
      <c r="L13" s="282"/>
    </row>
    <row r="14" spans="1:15" ht="19.95" customHeight="1">
      <c r="A14" s="253"/>
      <c r="B14" s="177"/>
      <c r="C14" s="261"/>
      <c r="D14" s="263"/>
      <c r="E14" s="34"/>
      <c r="F14" s="173"/>
      <c r="G14" s="266"/>
      <c r="H14" s="267"/>
      <c r="I14" s="266"/>
      <c r="J14" s="267"/>
      <c r="K14" s="29"/>
      <c r="L14" s="283"/>
    </row>
    <row r="15" spans="1:15" ht="21" customHeight="1">
      <c r="A15" s="253"/>
      <c r="B15" s="23" t="s">
        <v>89</v>
      </c>
      <c r="C15" s="76"/>
      <c r="D15" s="27" t="s">
        <v>90</v>
      </c>
      <c r="E15" s="77"/>
      <c r="F15" s="284" t="s">
        <v>91</v>
      </c>
      <c r="G15" s="285"/>
      <c r="H15" s="286" t="str">
        <f>IFERROR(E15/((C15/100)^2), "自動計算")</f>
        <v>自動計算</v>
      </c>
      <c r="I15" s="287"/>
      <c r="J15" s="287"/>
      <c r="K15" s="287"/>
      <c r="L15" s="288"/>
    </row>
    <row r="16" spans="1:15" ht="21" customHeight="1">
      <c r="A16" s="253"/>
      <c r="B16" s="23" t="str">
        <f>'アセスメント項目(編集）'!A3</f>
        <v>血圧</v>
      </c>
      <c r="C16" s="76"/>
      <c r="D16" s="27" t="str">
        <f>'アセスメント項目(編集）'!B3</f>
        <v>麻痺</v>
      </c>
      <c r="E16" s="78"/>
      <c r="F16" s="284" t="str">
        <f>'アセスメント項目(編集）'!C3</f>
        <v>褥瘡</v>
      </c>
      <c r="G16" s="285"/>
      <c r="H16" s="289"/>
      <c r="I16" s="290"/>
      <c r="J16" s="79" t="str">
        <f>'アセスメント項目(編集）'!D3</f>
        <v>感染症</v>
      </c>
      <c r="K16" s="291"/>
      <c r="L16" s="291"/>
    </row>
    <row r="17" spans="1:13" ht="22.05" customHeight="1">
      <c r="A17" s="253"/>
      <c r="B17" s="166" t="s">
        <v>92</v>
      </c>
      <c r="C17" s="268"/>
      <c r="D17" s="269"/>
      <c r="E17" s="269"/>
      <c r="F17" s="269"/>
      <c r="G17" s="269"/>
      <c r="H17" s="270"/>
      <c r="I17" s="26" t="s">
        <v>93</v>
      </c>
      <c r="J17" s="229"/>
      <c r="K17" s="227"/>
      <c r="L17" s="228"/>
    </row>
    <row r="18" spans="1:13" ht="22.05" customHeight="1">
      <c r="A18" s="253"/>
      <c r="B18" s="166"/>
      <c r="C18" s="271"/>
      <c r="D18" s="272"/>
      <c r="E18" s="272"/>
      <c r="F18" s="272"/>
      <c r="G18" s="272"/>
      <c r="H18" s="273"/>
      <c r="I18" s="26" t="s">
        <v>83</v>
      </c>
      <c r="J18" s="277"/>
      <c r="K18" s="278"/>
      <c r="L18" s="279"/>
    </row>
    <row r="19" spans="1:13" ht="22.05" customHeight="1">
      <c r="A19" s="253"/>
      <c r="B19" s="166"/>
      <c r="C19" s="274"/>
      <c r="D19" s="275"/>
      <c r="E19" s="275"/>
      <c r="F19" s="275"/>
      <c r="G19" s="275"/>
      <c r="H19" s="276"/>
      <c r="I19" s="26" t="s">
        <v>94</v>
      </c>
      <c r="J19" s="229"/>
      <c r="K19" s="227"/>
      <c r="L19" s="228"/>
    </row>
    <row r="20" spans="1:13" ht="45" customHeight="1">
      <c r="A20" s="253"/>
      <c r="B20" s="23" t="s">
        <v>95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</row>
    <row r="21" spans="1:13" s="83" customFormat="1" ht="16.2" customHeight="1">
      <c r="A21" s="80"/>
      <c r="B21" s="81" t="s">
        <v>96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3" ht="21" customHeight="1">
      <c r="A22" s="247">
        <v>11</v>
      </c>
      <c r="B22" s="27" t="str">
        <f>'アセスメント項目(編集）'!A9</f>
        <v>寝返り</v>
      </c>
      <c r="C22" s="34"/>
      <c r="D22" s="39" t="str">
        <f>'アセスメント項目(編集）'!B9</f>
        <v>起き上がり</v>
      </c>
      <c r="E22" s="34"/>
      <c r="F22" s="220" t="str">
        <f>'アセスメント項目(編集）'!C9</f>
        <v>座位保持</v>
      </c>
      <c r="G22" s="220"/>
      <c r="H22" s="220"/>
      <c r="I22" s="84"/>
      <c r="J22" s="39" t="str">
        <f>'アセスメント項目(編集）'!D9</f>
        <v>立ち上がり</v>
      </c>
      <c r="K22" s="173"/>
      <c r="L22" s="173"/>
    </row>
    <row r="23" spans="1:13" ht="21" customHeight="1">
      <c r="A23" s="253"/>
      <c r="B23" s="27" t="str">
        <f>'アセスメント項目(編集）'!A15</f>
        <v>立位保持</v>
      </c>
      <c r="C23" s="34"/>
      <c r="D23" s="39" t="str">
        <f>'アセスメント項目(編集）'!B15</f>
        <v>移乗</v>
      </c>
      <c r="E23" s="34"/>
      <c r="F23" s="220" t="str">
        <f>'アセスメント項目(編集）'!C15</f>
        <v>屋内移動</v>
      </c>
      <c r="G23" s="220"/>
      <c r="H23" s="220"/>
      <c r="I23" s="62"/>
      <c r="J23" s="39" t="str">
        <f>'アセスメント項目(編集）'!D15</f>
        <v>使用器具（屋内）</v>
      </c>
      <c r="K23" s="293"/>
      <c r="L23" s="294"/>
    </row>
    <row r="24" spans="1:13" ht="21" customHeight="1">
      <c r="A24" s="253"/>
      <c r="B24" s="27" t="str">
        <f>'アセスメント項目(編集）'!A21</f>
        <v>屋外移動</v>
      </c>
      <c r="C24" s="62"/>
      <c r="D24" s="39" t="str">
        <f>'アセスメント項目(編集）'!B21</f>
        <v>使用器具（屋外）</v>
      </c>
      <c r="E24" s="34"/>
      <c r="F24" s="220" t="str">
        <f>'アセスメント項目(編集）'!C21</f>
        <v>階段移動</v>
      </c>
      <c r="G24" s="220"/>
      <c r="H24" s="220"/>
      <c r="I24" s="62"/>
      <c r="J24" s="100">
        <f>'アセスメント項目(編集）'!D21</f>
        <v>0</v>
      </c>
      <c r="K24" s="293"/>
      <c r="L24" s="294"/>
    </row>
    <row r="25" spans="1:13" ht="45" customHeight="1">
      <c r="A25" s="253"/>
      <c r="B25" s="22" t="s">
        <v>95</v>
      </c>
      <c r="C25" s="295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13" s="83" customFormat="1" ht="16.2" customHeight="1">
      <c r="A26" s="80"/>
      <c r="B26" s="81" t="s">
        <v>98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3" ht="21" customHeight="1">
      <c r="A27" s="298">
        <v>16</v>
      </c>
      <c r="B27" s="23" t="str">
        <f>'アセスメント項目(編集）'!A28</f>
        <v>排泄の場所</v>
      </c>
      <c r="C27" s="293"/>
      <c r="D27" s="299"/>
      <c r="E27" s="299"/>
      <c r="F27" s="300" t="str">
        <f>'アセスメント項目(編集）'!B28</f>
        <v>用具の使用</v>
      </c>
      <c r="G27" s="301"/>
      <c r="H27" s="302"/>
      <c r="I27" s="293"/>
      <c r="J27" s="299"/>
      <c r="K27" s="299"/>
      <c r="L27" s="294"/>
      <c r="M27" s="87"/>
    </row>
    <row r="28" spans="1:13" ht="21" customHeight="1">
      <c r="A28" s="253"/>
      <c r="B28" s="27" t="str">
        <f>'アセスメント項目(編集）'!C28</f>
        <v>排尿動作</v>
      </c>
      <c r="C28" s="62"/>
      <c r="D28" s="39" t="str">
        <f>'アセスメント項目(編集）'!D28</f>
        <v>尿意</v>
      </c>
      <c r="E28" s="85"/>
      <c r="F28" s="220" t="str">
        <f>'アセスメント項目(編集）'!A35</f>
        <v>尿失禁</v>
      </c>
      <c r="G28" s="220"/>
      <c r="H28" s="220"/>
      <c r="I28" s="38"/>
      <c r="J28" s="39"/>
      <c r="K28" s="293"/>
      <c r="L28" s="294"/>
      <c r="M28" s="87"/>
    </row>
    <row r="29" spans="1:13" ht="21" customHeight="1">
      <c r="A29" s="253"/>
      <c r="B29" s="27" t="str">
        <f>'アセスメント項目(編集）'!B35</f>
        <v>排便動作</v>
      </c>
      <c r="C29" s="62"/>
      <c r="D29" s="39" t="str">
        <f>'アセスメント項目(編集）'!C35</f>
        <v>便意</v>
      </c>
      <c r="E29" s="85"/>
      <c r="F29" s="300" t="str">
        <f>'アセスメント項目(編集）'!D35</f>
        <v>便失禁</v>
      </c>
      <c r="G29" s="301"/>
      <c r="H29" s="302"/>
      <c r="I29" s="38"/>
      <c r="J29" s="39"/>
      <c r="K29" s="293"/>
      <c r="L29" s="294"/>
      <c r="M29" s="87"/>
    </row>
    <row r="30" spans="1:13" ht="45" customHeight="1">
      <c r="A30" s="248"/>
      <c r="B30" s="22" t="s">
        <v>95</v>
      </c>
      <c r="C30" s="295"/>
      <c r="D30" s="296"/>
      <c r="E30" s="296"/>
      <c r="F30" s="296"/>
      <c r="G30" s="296"/>
      <c r="H30" s="296"/>
      <c r="I30" s="296"/>
      <c r="J30" s="296"/>
      <c r="K30" s="296"/>
      <c r="L30" s="297"/>
      <c r="M30" s="87"/>
    </row>
    <row r="31" spans="1:13" s="83" customFormat="1" ht="16.2" customHeight="1">
      <c r="A31" s="88"/>
      <c r="B31" s="81" t="s">
        <v>100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3" ht="22.8" customHeight="1">
      <c r="A32" s="298">
        <v>17</v>
      </c>
      <c r="B32" s="23" t="str">
        <f>'アセスメント項目(編集）'!A42</f>
        <v>入浴動作</v>
      </c>
      <c r="C32" s="62"/>
      <c r="D32" s="39" t="str">
        <f>'アセスメント項目(編集）'!B42</f>
        <v>入浴の頻度</v>
      </c>
      <c r="E32" s="89"/>
      <c r="F32" s="220" t="str">
        <f>'アセスメント項目(編集）'!C42</f>
        <v>衣類の着脱</v>
      </c>
      <c r="G32" s="220"/>
      <c r="H32" s="220"/>
      <c r="I32" s="62"/>
      <c r="J32" s="39" t="str">
        <f>'アセスメント項目(編集）'!D42</f>
        <v>衣類の状況</v>
      </c>
      <c r="K32" s="293"/>
      <c r="L32" s="294"/>
      <c r="M32" s="87"/>
    </row>
    <row r="33" spans="1:14" ht="22.8" customHeight="1">
      <c r="A33" s="303"/>
      <c r="B33" s="23" t="str">
        <f>'アセスメント項目(編集）'!A48</f>
        <v>爪切りの動作</v>
      </c>
      <c r="C33" s="62"/>
      <c r="D33" s="39" t="str">
        <f>'アセスメント項目(編集）'!B48</f>
        <v>爪の状態</v>
      </c>
      <c r="E33" s="85"/>
      <c r="F33" s="220" t="str">
        <f>'アセスメント項目(編集）'!C48</f>
        <v>洗顔の動作</v>
      </c>
      <c r="G33" s="220"/>
      <c r="H33" s="220"/>
      <c r="I33" s="62"/>
      <c r="J33" s="86" t="str">
        <f>'アセスメント項目(編集）'!D48</f>
        <v>整髪の動作</v>
      </c>
      <c r="K33" s="293"/>
      <c r="L33" s="294"/>
      <c r="M33" s="87"/>
    </row>
    <row r="34" spans="1:14" ht="22.8" customHeight="1">
      <c r="A34" s="303"/>
      <c r="B34" s="23" t="str">
        <f>'アセスメント項目(編集）'!A53</f>
        <v>室内の状況</v>
      </c>
      <c r="C34" s="62"/>
      <c r="D34" s="106" t="str">
        <f>'アセスメント項目(編集）'!B53</f>
        <v>寝具の状況</v>
      </c>
      <c r="E34" s="85"/>
      <c r="F34" s="304">
        <f>'アセスメント項目(編集）'!C53</f>
        <v>0</v>
      </c>
      <c r="G34" s="305"/>
      <c r="H34" s="306"/>
      <c r="I34" s="38"/>
      <c r="J34" s="100">
        <f>'アセスメント項目(編集）'!D53</f>
        <v>0</v>
      </c>
      <c r="K34" s="293"/>
      <c r="L34" s="294"/>
      <c r="M34" s="87"/>
    </row>
    <row r="35" spans="1:14" ht="45" customHeight="1">
      <c r="A35" s="303"/>
      <c r="B35" s="22" t="s">
        <v>95</v>
      </c>
      <c r="C35" s="295"/>
      <c r="D35" s="296"/>
      <c r="E35" s="296"/>
      <c r="F35" s="296"/>
      <c r="G35" s="296"/>
      <c r="H35" s="296"/>
      <c r="I35" s="296"/>
      <c r="J35" s="296"/>
      <c r="K35" s="296"/>
      <c r="L35" s="297"/>
      <c r="M35" s="87"/>
    </row>
    <row r="36" spans="1:14" s="83" customFormat="1" ht="16.2" customHeight="1">
      <c r="A36" s="88"/>
      <c r="B36" s="81" t="s">
        <v>102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4" ht="21" customHeight="1">
      <c r="A37" s="298">
        <v>18</v>
      </c>
      <c r="B37" s="27" t="str">
        <f>'アセスメント項目(編集）'!A59</f>
        <v>口腔ケア</v>
      </c>
      <c r="C37" s="62"/>
      <c r="D37" s="39" t="str">
        <f>'アセスメント項目(編集）'!B59</f>
        <v>残存歯</v>
      </c>
      <c r="E37" s="90"/>
      <c r="F37" s="220" t="str">
        <f>'アセスメント項目(編集）'!C59</f>
        <v>歯の欠損</v>
      </c>
      <c r="G37" s="220"/>
      <c r="H37" s="220"/>
      <c r="I37" s="90"/>
      <c r="J37" s="27" t="str">
        <f>'アセスメント項目(編集）'!D59</f>
        <v>義歯の有無</v>
      </c>
      <c r="K37" s="307"/>
      <c r="L37" s="307"/>
      <c r="M37" s="87"/>
    </row>
    <row r="38" spans="1:14" ht="21" customHeight="1">
      <c r="A38" s="303"/>
      <c r="B38" s="27" t="str">
        <f>'アセスメント項目(編集）'!A64</f>
        <v>口腔衛生</v>
      </c>
      <c r="C38" s="85"/>
      <c r="D38" s="39" t="str">
        <f>'アセスメント項目(編集）'!B64</f>
        <v>口臭の有無</v>
      </c>
      <c r="E38" s="90"/>
      <c r="F38" s="308">
        <f>'アセスメント項目(編集）'!C64</f>
        <v>0</v>
      </c>
      <c r="G38" s="308"/>
      <c r="H38" s="308"/>
      <c r="I38" s="90"/>
      <c r="J38" s="110">
        <f>'アセスメント項目(編集）'!D64</f>
        <v>0</v>
      </c>
      <c r="K38" s="307"/>
      <c r="L38" s="307"/>
      <c r="M38" s="87"/>
      <c r="N38" s="109"/>
    </row>
    <row r="39" spans="1:14" ht="45" customHeight="1">
      <c r="A39" s="303"/>
      <c r="B39" s="22" t="s">
        <v>95</v>
      </c>
      <c r="C39" s="295"/>
      <c r="D39" s="296"/>
      <c r="E39" s="296"/>
      <c r="F39" s="296"/>
      <c r="G39" s="296"/>
      <c r="H39" s="296"/>
      <c r="I39" s="296"/>
      <c r="J39" s="296"/>
      <c r="K39" s="296"/>
      <c r="L39" s="297"/>
      <c r="M39" s="87"/>
    </row>
    <row r="40" spans="1:14" s="83" customFormat="1" ht="16.2" customHeight="1">
      <c r="A40" s="88"/>
      <c r="B40" s="81" t="s">
        <v>104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4" ht="21" customHeight="1">
      <c r="A41" s="247">
        <v>19</v>
      </c>
      <c r="B41" s="111" t="str">
        <f>'アセスメント項目(編集）'!A69</f>
        <v>食事摂取の動作</v>
      </c>
      <c r="C41" s="62"/>
      <c r="D41" s="39" t="str">
        <f>'アセスメント項目(編集）'!B69</f>
        <v>食形態</v>
      </c>
      <c r="E41" s="85"/>
      <c r="F41" s="220" t="str">
        <f>'アセスメント項目(編集）'!C69</f>
        <v>水分とろみ</v>
      </c>
      <c r="G41" s="220"/>
      <c r="H41" s="220"/>
      <c r="I41" s="90"/>
      <c r="J41" s="27" t="str">
        <f>'アセスメント項目(編集）'!D69</f>
        <v>食事回数</v>
      </c>
      <c r="K41" s="307"/>
      <c r="L41" s="307"/>
      <c r="M41" s="87"/>
    </row>
    <row r="42" spans="1:14" ht="21" customHeight="1">
      <c r="A42" s="253"/>
      <c r="B42" s="27" t="str">
        <f>'アセスメント項目(編集）'!A75</f>
        <v>嚥下</v>
      </c>
      <c r="C42" s="42"/>
      <c r="D42" s="39" t="str">
        <f>'アセスメント項目(編集）'!B75</f>
        <v>栄養状態</v>
      </c>
      <c r="E42" s="85"/>
      <c r="F42" s="220" t="str">
        <f>'アセスメント項目(編集）'!C75</f>
        <v>食事制限</v>
      </c>
      <c r="G42" s="220"/>
      <c r="H42" s="220"/>
      <c r="I42" s="90"/>
      <c r="J42" s="27" t="str">
        <f>'アセスメント項目(編集）'!D75</f>
        <v>水分制限</v>
      </c>
      <c r="K42" s="216"/>
      <c r="L42" s="218"/>
      <c r="M42" s="87"/>
    </row>
    <row r="43" spans="1:14" ht="45" customHeight="1">
      <c r="A43" s="248"/>
      <c r="B43" s="23" t="s">
        <v>95</v>
      </c>
      <c r="C43" s="309"/>
      <c r="D43" s="310"/>
      <c r="E43" s="310"/>
      <c r="F43" s="310"/>
      <c r="G43" s="310"/>
      <c r="H43" s="310"/>
      <c r="I43" s="310"/>
      <c r="J43" s="310"/>
      <c r="K43" s="310"/>
      <c r="L43" s="311"/>
      <c r="M43" s="87"/>
    </row>
    <row r="44" spans="1:14" ht="7.5" customHeight="1"/>
    <row r="45" spans="1:14" ht="12" customHeight="1"/>
    <row r="46" spans="1:14" ht="9" customHeight="1"/>
    <row r="47" spans="1:14" ht="9" customHeight="1"/>
    <row r="48" spans="1:14" ht="16.5" customHeight="1"/>
    <row r="49" ht="24" customHeight="1"/>
  </sheetData>
  <dataConsolidate/>
  <mergeCells count="86">
    <mergeCell ref="A41:A43"/>
    <mergeCell ref="F41:H41"/>
    <mergeCell ref="K41:L41"/>
    <mergeCell ref="F42:H42"/>
    <mergeCell ref="K42:L42"/>
    <mergeCell ref="C43:L43"/>
    <mergeCell ref="A37:A39"/>
    <mergeCell ref="F37:H37"/>
    <mergeCell ref="K37:L37"/>
    <mergeCell ref="F38:H38"/>
    <mergeCell ref="K38:L38"/>
    <mergeCell ref="C39:L39"/>
    <mergeCell ref="A32:A35"/>
    <mergeCell ref="F32:H32"/>
    <mergeCell ref="K32:L32"/>
    <mergeCell ref="F33:H33"/>
    <mergeCell ref="K33:L33"/>
    <mergeCell ref="F34:H34"/>
    <mergeCell ref="K34:L34"/>
    <mergeCell ref="C35:L35"/>
    <mergeCell ref="A27:A30"/>
    <mergeCell ref="C27:E27"/>
    <mergeCell ref="F27:H27"/>
    <mergeCell ref="I27:L27"/>
    <mergeCell ref="F28:H28"/>
    <mergeCell ref="K28:L28"/>
    <mergeCell ref="F29:H29"/>
    <mergeCell ref="K29:L29"/>
    <mergeCell ref="C30:L30"/>
    <mergeCell ref="C20:L20"/>
    <mergeCell ref="A22:A25"/>
    <mergeCell ref="F22:H22"/>
    <mergeCell ref="K22:L22"/>
    <mergeCell ref="F23:H23"/>
    <mergeCell ref="K23:L23"/>
    <mergeCell ref="F24:H24"/>
    <mergeCell ref="K24:L24"/>
    <mergeCell ref="C25:L25"/>
    <mergeCell ref="J19:L19"/>
    <mergeCell ref="F15:G15"/>
    <mergeCell ref="H15:L15"/>
    <mergeCell ref="F16:G16"/>
    <mergeCell ref="H16:I16"/>
    <mergeCell ref="K16:L16"/>
    <mergeCell ref="L13:L14"/>
    <mergeCell ref="C11:C12"/>
    <mergeCell ref="D11:D12"/>
    <mergeCell ref="F11:F12"/>
    <mergeCell ref="G11:H12"/>
    <mergeCell ref="I11:J12"/>
    <mergeCell ref="L11:L12"/>
    <mergeCell ref="C13:C14"/>
    <mergeCell ref="D13:D14"/>
    <mergeCell ref="F13:F14"/>
    <mergeCell ref="G13:H14"/>
    <mergeCell ref="I13:J14"/>
    <mergeCell ref="L7:L8"/>
    <mergeCell ref="C9:C10"/>
    <mergeCell ref="D9:D10"/>
    <mergeCell ref="F9:F10"/>
    <mergeCell ref="G9:H10"/>
    <mergeCell ref="I9:J10"/>
    <mergeCell ref="L9:L10"/>
    <mergeCell ref="L3:L4"/>
    <mergeCell ref="C5:C6"/>
    <mergeCell ref="D5:D6"/>
    <mergeCell ref="F5:F6"/>
    <mergeCell ref="G5:H6"/>
    <mergeCell ref="I5:J6"/>
    <mergeCell ref="L5:L6"/>
    <mergeCell ref="B1:J1"/>
    <mergeCell ref="A3:A20"/>
    <mergeCell ref="B3:B14"/>
    <mergeCell ref="C3:C4"/>
    <mergeCell ref="D3:D4"/>
    <mergeCell ref="F3:H4"/>
    <mergeCell ref="I3:J4"/>
    <mergeCell ref="C7:C8"/>
    <mergeCell ref="D7:D8"/>
    <mergeCell ref="F7:F8"/>
    <mergeCell ref="G7:H8"/>
    <mergeCell ref="I7:J8"/>
    <mergeCell ref="B17:B19"/>
    <mergeCell ref="C17:H19"/>
    <mergeCell ref="J17:L17"/>
    <mergeCell ref="J18:L1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7">
        <x14:dataValidation type="list" allowBlank="1" showInputMessage="1" xr:uid="{423F90F8-EFC9-4856-A5CF-930189038F3D}">
          <x14:formula1>
            <xm:f>'プルダウン（アセスメント）'!$J$9:$J$10</xm:f>
          </x14:formula1>
          <xm:sqref>L5:L14</xm:sqref>
        </x14:dataValidation>
        <x14:dataValidation type="list" allowBlank="1" showInputMessage="1" xr:uid="{98656827-D553-4E41-B39E-EB9E9B091F38}">
          <x14:formula1>
            <xm:f>'アセスメント項目(編集）'!$C$10:$C$14</xm:f>
          </x14:formula1>
          <xm:sqref>I22</xm:sqref>
        </x14:dataValidation>
        <x14:dataValidation type="list" allowBlank="1" showInputMessage="1" xr:uid="{29DC7C1C-FA2D-4A4A-9906-EB1C34FBA23B}">
          <x14:formula1>
            <xm:f>'アセスメント項目(編集）'!$A$16:$A$19</xm:f>
          </x14:formula1>
          <xm:sqref>C23</xm:sqref>
        </x14:dataValidation>
        <x14:dataValidation type="list" allowBlank="1" showInputMessage="1" xr:uid="{A6CDC180-1A3A-40E6-A1A5-C734F1E18CB0}">
          <x14:formula1>
            <xm:f>'プルダウン（アセスメント）'!$I$50:$I$51</xm:f>
          </x14:formula1>
          <xm:sqref>K6 K14 K12 K10 K8</xm:sqref>
        </x14:dataValidation>
        <x14:dataValidation type="list" allowBlank="1" showInputMessage="1" xr:uid="{AAC9AE79-A6CB-4A5D-9A71-D8747A8FA906}">
          <x14:formula1>
            <xm:f>'プルダウン（アセスメント）'!$M$3:$M$22</xm:f>
          </x14:formula1>
          <xm:sqref>E6 E10 E8 E12 E14</xm:sqref>
        </x14:dataValidation>
        <x14:dataValidation type="list" allowBlank="1" showInputMessage="1" xr:uid="{294C25D8-C8ED-4043-AB88-448906914F48}">
          <x14:formula1>
            <xm:f>'プルダウン（アセスメント）'!$L$36:$L$39</xm:f>
          </x14:formula1>
          <xm:sqref>K5 K13 K11 K9 K7</xm:sqref>
        </x14:dataValidation>
        <x14:dataValidation type="list" allowBlank="1" showInputMessage="1" xr:uid="{6D22E55C-E009-4186-9966-345AA921DEDA}">
          <x14:formula1>
            <xm:f>'アセスメント項目(編集）'!$D$10:$D$13</xm:f>
          </x14:formula1>
          <xm:sqref>K22:L22</xm:sqref>
        </x14:dataValidation>
        <x14:dataValidation type="list" allowBlank="1" showInputMessage="1" xr:uid="{03A197EC-E460-41DE-AEAB-B583C65D15F8}">
          <x14:formula1>
            <xm:f>'プルダウン（アセスメント）'!$F$30</xm:f>
          </x14:formula1>
          <xm:sqref>F5:F14</xm:sqref>
        </x14:dataValidation>
        <x14:dataValidation type="list" allowBlank="1" showInputMessage="1" xr:uid="{1E01E80F-3DC8-411E-81E5-7FC95DFDB645}">
          <x14:formula1>
            <xm:f>'アセスメント項目(編集）'!$D$4:$D$6</xm:f>
          </x14:formula1>
          <xm:sqref>K16:L16</xm:sqref>
        </x14:dataValidation>
        <x14:dataValidation type="list" showInputMessage="1" xr:uid="{02F4A782-3E88-4FCE-B8C1-10FCFAFF460E}">
          <x14:formula1>
            <xm:f>'アセスメント項目(編集）'!$A$4:$A$7</xm:f>
          </x14:formula1>
          <xm:sqref>C16</xm:sqref>
        </x14:dataValidation>
        <x14:dataValidation type="list" allowBlank="1" showInputMessage="1" xr:uid="{67A52E5B-BA32-4505-B7B7-30C9D9E54A08}">
          <x14:formula1>
            <xm:f>'アセスメント項目(編集）'!$B$4:$B$6</xm:f>
          </x14:formula1>
          <xm:sqref>E16</xm:sqref>
        </x14:dataValidation>
        <x14:dataValidation type="list" allowBlank="1" showInputMessage="1" xr:uid="{B5A9B8AC-C5EF-4061-B58E-47215ADF066C}">
          <x14:formula1>
            <xm:f>'アセスメント項目(編集）'!$C$4:$C$6</xm:f>
          </x14:formula1>
          <xm:sqref>H16:I16</xm:sqref>
        </x14:dataValidation>
        <x14:dataValidation type="list" allowBlank="1" showInputMessage="1" xr:uid="{12AE0C8F-944D-4646-BC3E-4B0D06481C5C}">
          <x14:formula1>
            <xm:f>'アセスメント項目(編集）'!$A$10:$A$13</xm:f>
          </x14:formula1>
          <xm:sqref>C22</xm:sqref>
        </x14:dataValidation>
        <x14:dataValidation type="list" allowBlank="1" showInputMessage="1" xr:uid="{9BBE4199-3FDD-49C9-BBD2-E11A742DA870}">
          <x14:formula1>
            <xm:f>'アセスメント項目(編集）'!$B$10:$B$13</xm:f>
          </x14:formula1>
          <xm:sqref>E22</xm:sqref>
        </x14:dataValidation>
        <x14:dataValidation type="list" allowBlank="1" showInputMessage="1" xr:uid="{2F4FF83C-B194-4CC8-8DE5-095F014E14F0}">
          <x14:formula1>
            <xm:f>'アセスメント項目(編集）'!$B$16:$B$20</xm:f>
          </x14:formula1>
          <xm:sqref>E23</xm:sqref>
        </x14:dataValidation>
        <x14:dataValidation type="list" allowBlank="1" showInputMessage="1" xr:uid="{46B10365-0DC3-433E-BB6B-7CAADAA970C5}">
          <x14:formula1>
            <xm:f>'アセスメント項目(編集）'!$C$16:$C$20</xm:f>
          </x14:formula1>
          <xm:sqref>I23</xm:sqref>
        </x14:dataValidation>
        <x14:dataValidation type="list" allowBlank="1" showInputMessage="1" xr:uid="{86E3D02B-D973-45BA-B9D7-B9546484813D}">
          <x14:formula1>
            <xm:f>'アセスメント項目(編集）'!$D$16:$D$20</xm:f>
          </x14:formula1>
          <xm:sqref>K23:L23</xm:sqref>
        </x14:dataValidation>
        <x14:dataValidation type="list" allowBlank="1" showInputMessage="1" xr:uid="{D2528EE9-AB95-42FD-B6CC-537B0A68E419}">
          <x14:formula1>
            <xm:f>'アセスメント項目(編集）'!$A$22:$A$26</xm:f>
          </x14:formula1>
          <xm:sqref>C24</xm:sqref>
        </x14:dataValidation>
        <x14:dataValidation type="list" allowBlank="1" showInputMessage="1" xr:uid="{40D818C7-6260-4328-A80B-1AC7BD5BF8AC}">
          <x14:formula1>
            <xm:f>'アセスメント項目(編集）'!$C$22:$C$26</xm:f>
          </x14:formula1>
          <xm:sqref>I24</xm:sqref>
        </x14:dataValidation>
        <x14:dataValidation type="list" allowBlank="1" showInputMessage="1" xr:uid="{7514BC31-7554-4BC0-8F19-7A62C59369BB}">
          <x14:formula1>
            <xm:f>'アセスメント項目(編集）'!$B$22:$B$26</xm:f>
          </x14:formula1>
          <xm:sqref>E24</xm:sqref>
        </x14:dataValidation>
        <x14:dataValidation type="list" allowBlank="1" showInputMessage="1" xr:uid="{87F7B610-3709-482E-B667-D1F318A17374}">
          <x14:formula1>
            <xm:f>'アセスメント項目(編集）'!$D$70:$D$73</xm:f>
          </x14:formula1>
          <xm:sqref>K41:L41</xm:sqref>
        </x14:dataValidation>
        <x14:dataValidation type="list" allowBlank="1" showInputMessage="1" xr:uid="{97406CCD-1700-46C2-ADFF-314255F01211}">
          <x14:formula1>
            <xm:f>'アセスメント項目(編集）'!$D$60:$D$63</xm:f>
          </x14:formula1>
          <xm:sqref>K37:L37</xm:sqref>
        </x14:dataValidation>
        <x14:dataValidation type="list" allowBlank="1" showInputMessage="1" xr:uid="{22E17ED8-54A8-44DB-AA46-B6148A57A253}">
          <x14:formula1>
            <xm:f>'アセスメント項目(編集）'!$C$70:$C$72</xm:f>
          </x14:formula1>
          <xm:sqref>I41</xm:sqref>
        </x14:dataValidation>
        <x14:dataValidation type="list" allowBlank="1" showInputMessage="1" xr:uid="{10042466-9D57-46C8-98F7-8B58B894114D}">
          <x14:formula1>
            <xm:f>'アセスメント項目(編集）'!$B$60:$B$63</xm:f>
          </x14:formula1>
          <xm:sqref>E37</xm:sqref>
        </x14:dataValidation>
        <x14:dataValidation type="list" allowBlank="1" showInputMessage="1" xr:uid="{176A96B0-F85C-4FB9-AB3B-B7E80D3310CC}">
          <x14:formula1>
            <xm:f>'アセスメント項目(編集）'!$A$49:$A$52</xm:f>
          </x14:formula1>
          <xm:sqref>C33</xm:sqref>
        </x14:dataValidation>
        <x14:dataValidation type="list" allowBlank="1" showInputMessage="1" xr:uid="{D4F292B2-94C6-482E-BE8C-4633F686DCCF}">
          <x14:formula1>
            <xm:f>'アセスメント項目(編集）'!$B$54:$B$57</xm:f>
          </x14:formula1>
          <xm:sqref>E34</xm:sqref>
        </x14:dataValidation>
        <x14:dataValidation type="list" allowBlank="1" showInputMessage="1" xr:uid="{883ED581-EFF2-476C-8DB4-0FB33A1BFA53}">
          <x14:formula1>
            <xm:f>'アセスメント項目(編集）'!$B$43:$B$47</xm:f>
          </x14:formula1>
          <xm:sqref>E32</xm:sqref>
        </x14:dataValidation>
        <x14:dataValidation type="list" allowBlank="1" showInputMessage="1" xr:uid="{4502AE7D-A469-4555-8DB1-504B624CE4AC}">
          <x14:formula1>
            <xm:f>'アセスメント項目(編集）'!$D$36:$D$39</xm:f>
          </x14:formula1>
          <xm:sqref>I29</xm:sqref>
        </x14:dataValidation>
        <x14:dataValidation type="list" allowBlank="1" showInputMessage="1" xr:uid="{66CC1EA5-9531-4B93-ACFD-2CFA6B854057}">
          <x14:formula1>
            <xm:f>'アセスメント項目(編集）'!$C$36:$C$39</xm:f>
          </x14:formula1>
          <xm:sqref>E29</xm:sqref>
        </x14:dataValidation>
        <x14:dataValidation type="list" allowBlank="1" showInputMessage="1" xr:uid="{84E0C545-BDF5-4160-9BCA-452E8ABD0E23}">
          <x14:formula1>
            <xm:f>'アセスメント項目(編集）'!$A$29:$A$32</xm:f>
          </x14:formula1>
          <xm:sqref>C27:E27</xm:sqref>
        </x14:dataValidation>
        <x14:dataValidation type="list" allowBlank="1" showInputMessage="1" xr:uid="{1036CCAD-967F-404F-99D2-53ACA2DE19B7}">
          <x14:formula1>
            <xm:f>'アセスメント項目(編集）'!$A$70:$A$74</xm:f>
          </x14:formula1>
          <xm:sqref>C41</xm:sqref>
        </x14:dataValidation>
        <x14:dataValidation type="list" allowBlank="1" showInputMessage="1" xr:uid="{3ECE5517-A63A-4D6A-85CE-9C2635BC3E0A}">
          <x14:formula1>
            <xm:f>'アセスメント項目(編集）'!$A$65:$A$67</xm:f>
          </x14:formula1>
          <xm:sqref>C38</xm:sqref>
        </x14:dataValidation>
        <x14:dataValidation type="list" allowBlank="1" showInputMessage="1" xr:uid="{DBDA98B5-D9F0-40FA-90B9-B6DF659369F3}">
          <x14:formula1>
            <xm:f>'アセスメント項目(編集）'!$D$22:$D$26</xm:f>
          </x14:formula1>
          <xm:sqref>K24:L24</xm:sqref>
        </x14:dataValidation>
        <x14:dataValidation type="list" allowBlank="1" showInputMessage="1" xr:uid="{0537558B-9FF0-425F-A161-9E0B12DE77BB}">
          <x14:formula1>
            <xm:f>'アセスメント項目(編集）'!$C$29:$C$33</xm:f>
          </x14:formula1>
          <xm:sqref>C28</xm:sqref>
        </x14:dataValidation>
        <x14:dataValidation type="list" allowBlank="1" showInputMessage="1" xr:uid="{EAAA2CE9-610E-4EBC-8BC3-62E6727F1124}">
          <x14:formula1>
            <xm:f>'アセスメント項目(編集）'!$D$29:$D$32</xm:f>
          </x14:formula1>
          <xm:sqref>E28</xm:sqref>
        </x14:dataValidation>
        <x14:dataValidation type="list" allowBlank="1" showInputMessage="1" xr:uid="{CFB8CEFD-69F3-4F8F-B064-13F33FAEA21E}">
          <x14:formula1>
            <xm:f>'アセスメント項目(編集）'!$A$36:$A$39</xm:f>
          </x14:formula1>
          <xm:sqref>I28</xm:sqref>
        </x14:dataValidation>
        <x14:dataValidation type="list" allowBlank="1" showInputMessage="1" xr:uid="{56299E69-B566-4BD7-A67B-A35793517807}">
          <x14:formula1>
            <xm:f>'アセスメント項目(編集）'!$B$36:$B$40</xm:f>
          </x14:formula1>
          <xm:sqref>C29</xm:sqref>
        </x14:dataValidation>
        <x14:dataValidation type="list" allowBlank="1" showInputMessage="1" xr:uid="{1236CC31-2114-41F3-B8A1-C97E4AC4F306}">
          <x14:formula1>
            <xm:f>'アセスメント項目(編集）'!$A$43:$A$46</xm:f>
          </x14:formula1>
          <xm:sqref>C32</xm:sqref>
        </x14:dataValidation>
        <x14:dataValidation type="list" allowBlank="1" showInputMessage="1" xr:uid="{93AF83EE-AD5D-4F5B-BA7F-91F76C69AB81}">
          <x14:formula1>
            <xm:f>'アセスメント項目(編集）'!$C$43:$C$47</xm:f>
          </x14:formula1>
          <xm:sqref>I32</xm:sqref>
        </x14:dataValidation>
        <x14:dataValidation type="list" allowBlank="1" showInputMessage="1" xr:uid="{320C6CD2-6788-41E7-874B-126B94873FA0}">
          <x14:formula1>
            <xm:f>'アセスメント項目(編集）'!$D$43:$D$46</xm:f>
          </x14:formula1>
          <xm:sqref>K32:L32</xm:sqref>
        </x14:dataValidation>
        <x14:dataValidation type="list" allowBlank="1" showInputMessage="1" xr:uid="{34E36D31-8A64-4439-81E5-599E933A23F8}">
          <x14:formula1>
            <xm:f>'アセスメント項目(編集）'!$B$49:$B$52</xm:f>
          </x14:formula1>
          <xm:sqref>E33</xm:sqref>
        </x14:dataValidation>
        <x14:dataValidation type="list" allowBlank="1" showInputMessage="1" xr:uid="{5AA39FFD-73C1-4DB9-8DC8-02B7C7F93482}">
          <x14:formula1>
            <xm:f>'アセスメント項目(編集）'!$C$49:$C$52</xm:f>
          </x14:formula1>
          <xm:sqref>I33</xm:sqref>
        </x14:dataValidation>
        <x14:dataValidation type="list" allowBlank="1" showInputMessage="1" xr:uid="{20FDD5F7-B322-489D-9331-75B3DB2B29C7}">
          <x14:formula1>
            <xm:f>'アセスメント項目(編集）'!$D$49:$D$52</xm:f>
          </x14:formula1>
          <xm:sqref>K33:L33</xm:sqref>
        </x14:dataValidation>
        <x14:dataValidation type="list" allowBlank="1" showInputMessage="1" xr:uid="{438B6D75-5F0F-4CC3-8E30-1490A1E4E722}">
          <x14:formula1>
            <xm:f>'アセスメント項目(編集）'!$A$54:$A$57</xm:f>
          </x14:formula1>
          <xm:sqref>C34</xm:sqref>
        </x14:dataValidation>
        <x14:dataValidation type="list" allowBlank="1" showInputMessage="1" xr:uid="{8D9F2A1E-9D81-4CEB-B40B-787BA50CA20D}">
          <x14:formula1>
            <xm:f>'アセスメント項目(編集）'!$A$60:$A$63</xm:f>
          </x14:formula1>
          <xm:sqref>C37</xm:sqref>
        </x14:dataValidation>
        <x14:dataValidation type="list" allowBlank="1" showInputMessage="1" xr:uid="{6AF791D7-AAA3-41D6-84C8-96DA46E836B3}">
          <x14:formula1>
            <xm:f>'アセスメント項目(編集）'!$C$60:$C$62</xm:f>
          </x14:formula1>
          <xm:sqref>I37</xm:sqref>
        </x14:dataValidation>
        <x14:dataValidation type="list" allowBlank="1" showInputMessage="1" xr:uid="{11155E75-F61C-474C-A9A1-044F819C250D}">
          <x14:formula1>
            <xm:f>'アセスメント項目(編集）'!$B$65:$B$67</xm:f>
          </x14:formula1>
          <xm:sqref>E38</xm:sqref>
        </x14:dataValidation>
        <x14:dataValidation type="list" allowBlank="1" showInputMessage="1" xr:uid="{E4C06BAC-51F0-4066-AA26-884FC920CABD}">
          <x14:formula1>
            <xm:f>'アセスメント項目(編集）'!$C$65:$C$67</xm:f>
          </x14:formula1>
          <xm:sqref>I38</xm:sqref>
        </x14:dataValidation>
        <x14:dataValidation type="list" allowBlank="1" showInputMessage="1" xr:uid="{BB98409B-A38E-4B64-BCB1-647BDCE5500C}">
          <x14:formula1>
            <xm:f>'アセスメント項目(編集）'!$D$65:$D$67</xm:f>
          </x14:formula1>
          <xm:sqref>K38:L38</xm:sqref>
        </x14:dataValidation>
        <x14:dataValidation type="list" allowBlank="1" showInputMessage="1" xr:uid="{857074A0-A488-4CCE-9741-B7F1C02323B1}">
          <x14:formula1>
            <xm:f>'アセスメント項目(編集）'!$C$54:$C$57</xm:f>
          </x14:formula1>
          <xm:sqref>I34</xm:sqref>
        </x14:dataValidation>
        <x14:dataValidation type="list" allowBlank="1" showInputMessage="1" xr:uid="{F597B075-43CE-4819-AC3E-459EABD2F826}">
          <x14:formula1>
            <xm:f>'アセスメント項目(編集）'!$D$54:$D$57</xm:f>
          </x14:formula1>
          <xm:sqref>K34:L34</xm:sqref>
        </x14:dataValidation>
        <x14:dataValidation type="list" allowBlank="1" showInputMessage="1" xr:uid="{ADB4E1E8-2CA3-4BBA-B44E-68A301BCB1BB}">
          <x14:formula1>
            <xm:f>'アセスメント項目(編集）'!$B$29:$B$34</xm:f>
          </x14:formula1>
          <xm:sqref>I27:L27</xm:sqref>
        </x14:dataValidation>
        <x14:dataValidation type="list" allowBlank="1" showInputMessage="1" xr:uid="{A0F877CF-9B2D-4D36-9B72-B0C1AD4E5D7F}">
          <x14:formula1>
            <xm:f>'アセスメント項目(編集）'!$D$76:$D$79</xm:f>
          </x14:formula1>
          <xm:sqref>K42:L42</xm:sqref>
        </x14:dataValidation>
        <x14:dataValidation type="list" allowBlank="1" showInputMessage="1" xr:uid="{4C14F22F-B16D-4301-B966-4CA97BAD8281}">
          <x14:formula1>
            <xm:f>'アセスメント項目(編集）'!$B$76:$B$78</xm:f>
          </x14:formula1>
          <xm:sqref>E42</xm:sqref>
        </x14:dataValidation>
        <x14:dataValidation type="list" allowBlank="1" showInputMessage="1" xr:uid="{C399D055-0C29-4EDC-9F6B-426108555BF9}">
          <x14:formula1>
            <xm:f>'アセスメント項目(編集）'!$A$76:$A$79</xm:f>
          </x14:formula1>
          <xm:sqref>C42</xm:sqref>
        </x14:dataValidation>
        <x14:dataValidation type="list" allowBlank="1" showInputMessage="1" xr:uid="{A4971E2D-5651-4C7F-A538-C13F93B12E12}">
          <x14:formula1>
            <xm:f>'アセスメント項目(編集）'!$C$76:$C$79</xm:f>
          </x14:formula1>
          <xm:sqref>I42</xm:sqref>
        </x14:dataValidation>
        <x14:dataValidation type="list" allowBlank="1" showInputMessage="1" xr:uid="{5B9FD145-32DF-4B46-BE37-C125D8051C89}">
          <x14:formula1>
            <xm:f>'アセスメント項目(編集）'!$B$70:$B$74</xm:f>
          </x14:formula1>
          <xm:sqref>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8631-47CE-4C72-B64C-2CE87B316A08}">
  <sheetPr>
    <tabColor theme="4"/>
    <pageSetUpPr fitToPage="1"/>
  </sheetPr>
  <dimension ref="A1:N49"/>
  <sheetViews>
    <sheetView showGridLines="0" zoomScaleNormal="100" zoomScaleSheetLayoutView="100" workbookViewId="0">
      <selection activeCell="C3" sqref="C3"/>
    </sheetView>
  </sheetViews>
  <sheetFormatPr defaultColWidth="9" defaultRowHeight="13.2"/>
  <cols>
    <col min="1" max="1" width="6.109375" customWidth="1"/>
    <col min="2" max="6" width="15.77734375" customWidth="1"/>
    <col min="7" max="7" width="2.77734375" customWidth="1"/>
    <col min="8" max="8" width="13.77734375" customWidth="1"/>
    <col min="9" max="9" width="2.77734375" customWidth="1"/>
    <col min="10" max="10" width="13.77734375" customWidth="1"/>
    <col min="11" max="11" width="2.77734375" customWidth="1"/>
    <col min="12" max="12" width="15.77734375" customWidth="1"/>
    <col min="13" max="13" width="4.6640625" customWidth="1"/>
    <col min="14" max="14" width="41.77734375" bestFit="1" customWidth="1"/>
    <col min="15" max="15" width="12.6640625" bestFit="1" customWidth="1"/>
  </cols>
  <sheetData>
    <row r="1" spans="1:14" ht="40.049999999999997" customHeight="1">
      <c r="B1" s="156" t="s">
        <v>769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N1" s="1"/>
    </row>
    <row r="2" spans="1:14" s="21" customFormat="1" ht="16.2" customHeight="1">
      <c r="A2" s="55"/>
      <c r="B2" s="56" t="s">
        <v>108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7"/>
    </row>
    <row r="3" spans="1:14" ht="21" customHeight="1">
      <c r="A3" s="312">
        <v>12</v>
      </c>
      <c r="B3" s="11" t="str">
        <f>'アセスメント項目(編集）'!F3</f>
        <v>調理</v>
      </c>
      <c r="C3" s="58"/>
      <c r="D3" s="11" t="str">
        <f>'アセスメント項目(編集）'!G3</f>
        <v>掃除</v>
      </c>
      <c r="E3" s="58"/>
      <c r="F3" s="11" t="str">
        <f>'アセスメント項目(編集）'!H3</f>
        <v>洗濯</v>
      </c>
      <c r="G3" s="313"/>
      <c r="H3" s="314"/>
      <c r="I3" s="315" t="str">
        <f>'アセスメント項目(編集）'!I3</f>
        <v>買物</v>
      </c>
      <c r="J3" s="316"/>
      <c r="K3" s="313"/>
      <c r="L3" s="314"/>
      <c r="M3" s="61"/>
    </row>
    <row r="4" spans="1:14" ht="21" customHeight="1">
      <c r="A4" s="312"/>
      <c r="B4" s="11" t="str">
        <f>'アセスメント項目(編集）'!F9</f>
        <v>服薬管理</v>
      </c>
      <c r="C4" s="58"/>
      <c r="D4" s="11" t="str">
        <f>'アセスメント項目(編集）'!G9</f>
        <v>金銭管理</v>
      </c>
      <c r="E4" s="58"/>
      <c r="F4" s="11" t="str">
        <f>'アセスメント項目(編集）'!H9</f>
        <v>電話の利用</v>
      </c>
      <c r="G4" s="313"/>
      <c r="H4" s="314"/>
      <c r="I4" s="317" t="str">
        <f>'アセスメント項目(編集）'!I9</f>
        <v>交通機関の利用</v>
      </c>
      <c r="J4" s="318"/>
      <c r="K4" s="313"/>
      <c r="L4" s="314"/>
    </row>
    <row r="5" spans="1:14" ht="45" customHeight="1">
      <c r="A5" s="312"/>
      <c r="B5" s="44" t="s">
        <v>95</v>
      </c>
      <c r="C5" s="319"/>
      <c r="D5" s="320"/>
      <c r="E5" s="320"/>
      <c r="F5" s="320"/>
      <c r="G5" s="320"/>
      <c r="H5" s="320"/>
      <c r="I5" s="320"/>
      <c r="J5" s="320"/>
      <c r="K5" s="320"/>
      <c r="L5" s="321"/>
    </row>
    <row r="6" spans="1:14" s="21" customFormat="1" ht="16.2" customHeight="1">
      <c r="A6" s="55"/>
      <c r="B6" s="56" t="s">
        <v>111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7"/>
    </row>
    <row r="7" spans="1:14" ht="21" customHeight="1">
      <c r="A7" s="312">
        <v>15</v>
      </c>
      <c r="B7" s="4" t="s">
        <v>112</v>
      </c>
      <c r="C7" s="58" t="s">
        <v>113</v>
      </c>
      <c r="D7" s="11" t="s">
        <v>114</v>
      </c>
      <c r="E7" s="58" t="s">
        <v>113</v>
      </c>
      <c r="F7" s="11" t="s">
        <v>115</v>
      </c>
      <c r="G7" s="313" t="s">
        <v>113</v>
      </c>
      <c r="H7" s="314"/>
      <c r="I7" s="315" t="s">
        <v>116</v>
      </c>
      <c r="J7" s="316"/>
      <c r="K7" s="313" t="s">
        <v>113</v>
      </c>
      <c r="L7" s="314"/>
    </row>
    <row r="8" spans="1:14" ht="21" customHeight="1">
      <c r="A8" s="312"/>
      <c r="B8" s="11" t="s">
        <v>117</v>
      </c>
      <c r="C8" s="58" t="s">
        <v>113</v>
      </c>
      <c r="D8" s="63" t="s">
        <v>118</v>
      </c>
      <c r="E8" s="58" t="s">
        <v>113</v>
      </c>
      <c r="F8" s="63" t="str">
        <f>'アセスメント項目(編集）'!F16</f>
        <v>睡眠の状態</v>
      </c>
      <c r="G8" s="313"/>
      <c r="H8" s="314"/>
      <c r="I8" s="322" t="str">
        <f>'アセスメント項目(編集）'!G16</f>
        <v>眠剤の使用</v>
      </c>
      <c r="J8" s="323"/>
      <c r="K8" s="313"/>
      <c r="L8" s="314"/>
    </row>
    <row r="9" spans="1:14" ht="21" customHeight="1">
      <c r="A9" s="312"/>
      <c r="B9" s="11" t="s">
        <v>119</v>
      </c>
      <c r="C9" s="319"/>
      <c r="D9" s="320"/>
      <c r="E9" s="320"/>
      <c r="F9" s="320"/>
      <c r="G9" s="320"/>
      <c r="H9" s="320"/>
      <c r="I9" s="320"/>
      <c r="J9" s="320"/>
      <c r="K9" s="320"/>
      <c r="L9" s="321"/>
    </row>
    <row r="10" spans="1:14" ht="45" customHeight="1">
      <c r="A10" s="312"/>
      <c r="B10" s="44" t="s">
        <v>95</v>
      </c>
      <c r="C10" s="319"/>
      <c r="D10" s="320"/>
      <c r="E10" s="320"/>
      <c r="F10" s="320"/>
      <c r="G10" s="320"/>
      <c r="H10" s="320"/>
      <c r="I10" s="320"/>
      <c r="J10" s="320"/>
      <c r="K10" s="320"/>
      <c r="L10" s="321"/>
    </row>
    <row r="11" spans="1:14" s="21" customFormat="1" ht="16.2" customHeight="1">
      <c r="A11" s="55"/>
      <c r="B11" s="56" t="s">
        <v>120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7"/>
    </row>
    <row r="12" spans="1:14" ht="21" customHeight="1">
      <c r="A12" s="325">
        <v>14</v>
      </c>
      <c r="B12" s="11" t="str">
        <f>'アセスメント項目(編集）'!F21</f>
        <v>意思疎通</v>
      </c>
      <c r="C12" s="58"/>
      <c r="D12" s="63" t="str">
        <f>'アセスメント項目(編集）'!G21</f>
        <v>視力</v>
      </c>
      <c r="E12" s="58"/>
      <c r="F12" s="63" t="str">
        <f>'アセスメント項目(編集）'!H21</f>
        <v>眼鏡</v>
      </c>
      <c r="G12" s="313"/>
      <c r="H12" s="314"/>
      <c r="I12" s="322" t="str">
        <f>'アセスメント項目(編集）'!I21</f>
        <v>聴力</v>
      </c>
      <c r="J12" s="323"/>
      <c r="K12" s="313"/>
      <c r="L12" s="314"/>
    </row>
    <row r="13" spans="1:14" ht="21" customHeight="1">
      <c r="A13" s="325"/>
      <c r="B13" s="4" t="str">
        <f>'アセスメント項目(編集）'!F28</f>
        <v>補聴器</v>
      </c>
      <c r="C13" s="58"/>
      <c r="D13" s="64" t="str">
        <f>'アセスメント項目(編集）'!G28</f>
        <v>意思伝達の方法</v>
      </c>
      <c r="E13" s="58"/>
      <c r="F13" s="63" t="str">
        <f>'アセスメント項目(編集）'!H28</f>
        <v>コミュニケーションツール</v>
      </c>
      <c r="G13" s="59" t="s">
        <v>124</v>
      </c>
      <c r="H13" s="60"/>
      <c r="I13" s="59" t="s">
        <v>125</v>
      </c>
      <c r="J13" s="60"/>
      <c r="K13" s="59"/>
      <c r="L13" s="60"/>
    </row>
    <row r="14" spans="1:14" ht="45" customHeight="1">
      <c r="A14" s="325"/>
      <c r="B14" s="44" t="s">
        <v>95</v>
      </c>
      <c r="C14" s="319"/>
      <c r="D14" s="320"/>
      <c r="E14" s="320"/>
      <c r="F14" s="320"/>
      <c r="G14" s="320"/>
      <c r="H14" s="320"/>
      <c r="I14" s="320"/>
      <c r="J14" s="320"/>
      <c r="K14" s="320"/>
      <c r="L14" s="321"/>
    </row>
    <row r="15" spans="1:14" s="21" customFormat="1" ht="16.2" customHeight="1">
      <c r="A15" s="55"/>
      <c r="B15" s="56" t="s">
        <v>126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7"/>
    </row>
    <row r="16" spans="1:14" ht="21" customHeight="1">
      <c r="A16" s="325">
        <v>13</v>
      </c>
      <c r="B16" s="4" t="str">
        <f>'アセスメント項目(編集）'!F35</f>
        <v>日常の意思決定</v>
      </c>
      <c r="C16" s="59"/>
      <c r="D16" s="4" t="str">
        <f>'アセスメント項目(編集）'!G35</f>
        <v>認知症の診断</v>
      </c>
      <c r="E16" s="65"/>
      <c r="F16" s="63" t="str">
        <f>'アセスメント項目(編集）'!H35</f>
        <v>原因疾患</v>
      </c>
      <c r="G16" s="313"/>
      <c r="H16" s="324"/>
      <c r="I16" s="324"/>
      <c r="J16" s="324"/>
      <c r="K16" s="324"/>
      <c r="L16" s="314"/>
    </row>
    <row r="17" spans="1:13" ht="21" customHeight="1">
      <c r="A17" s="325"/>
      <c r="B17" s="326" t="s">
        <v>127</v>
      </c>
      <c r="C17" s="63" t="str">
        <f>'アセスメント項目(編集）'!I35</f>
        <v>記憶障害</v>
      </c>
      <c r="D17" s="58"/>
      <c r="E17" s="63" t="str">
        <f>'アセスメント項目(編集）'!F41</f>
        <v>理解・判断力の低下</v>
      </c>
      <c r="F17" s="58"/>
      <c r="G17" s="322" t="str">
        <f>'アセスメント項目(編集）'!G41</f>
        <v>見当識障害</v>
      </c>
      <c r="H17" s="323"/>
      <c r="I17" s="313"/>
      <c r="J17" s="324"/>
      <c r="K17" s="324"/>
      <c r="L17" s="314"/>
    </row>
    <row r="18" spans="1:13" ht="21" customHeight="1">
      <c r="A18" s="325"/>
      <c r="B18" s="327"/>
      <c r="C18" s="63" t="str">
        <f>'アセスメント項目(編集）'!H41</f>
        <v>失語</v>
      </c>
      <c r="D18" s="58"/>
      <c r="E18" s="63" t="str">
        <f>'アセスメント項目(編集）'!I41</f>
        <v>失認</v>
      </c>
      <c r="F18" s="58"/>
      <c r="G18" s="322" t="str">
        <f>'アセスメント項目(編集）'!F46</f>
        <v>失行</v>
      </c>
      <c r="H18" s="323"/>
      <c r="I18" s="313"/>
      <c r="J18" s="324"/>
      <c r="K18" s="324"/>
      <c r="L18" s="314"/>
    </row>
    <row r="19" spans="1:13" ht="21" customHeight="1">
      <c r="A19" s="325"/>
      <c r="B19" s="326" t="s">
        <v>133</v>
      </c>
      <c r="C19" s="63" t="str">
        <f>'アセスメント項目(編集）'!G46</f>
        <v>被害的</v>
      </c>
      <c r="D19" s="58"/>
      <c r="E19" s="63" t="str">
        <f>'アセスメント項目(編集）'!H46</f>
        <v>作話</v>
      </c>
      <c r="F19" s="58"/>
      <c r="G19" s="322" t="str">
        <f>'アセスメント項目(編集）'!I46</f>
        <v>感情が不安定</v>
      </c>
      <c r="H19" s="323"/>
      <c r="I19" s="313"/>
      <c r="J19" s="324"/>
      <c r="K19" s="324"/>
      <c r="L19" s="314"/>
    </row>
    <row r="20" spans="1:13" ht="21" customHeight="1">
      <c r="A20" s="325"/>
      <c r="B20" s="327"/>
      <c r="C20" s="63" t="str">
        <f>'アセスメント項目(編集）'!F51</f>
        <v>暴力/攻撃性</v>
      </c>
      <c r="D20" s="58"/>
      <c r="E20" s="63" t="str">
        <f>'アセスメント項目(編集）'!G51</f>
        <v>大声を出す</v>
      </c>
      <c r="F20" s="58"/>
      <c r="G20" s="322" t="str">
        <f>'アセスメント項目(編集）'!H51</f>
        <v>介護に抵抗</v>
      </c>
      <c r="H20" s="323"/>
      <c r="I20" s="313"/>
      <c r="J20" s="324"/>
      <c r="K20" s="324"/>
      <c r="L20" s="314"/>
    </row>
    <row r="21" spans="1:13" ht="21" customHeight="1">
      <c r="A21" s="325"/>
      <c r="B21" s="327"/>
      <c r="C21" s="63" t="str">
        <f>'アセスメント項目(編集）'!I51</f>
        <v>一人で出たがる</v>
      </c>
      <c r="D21" s="58"/>
      <c r="E21" s="63" t="str">
        <f>'アセスメント項目(編集）'!F56</f>
        <v>収集癖</v>
      </c>
      <c r="F21" s="58"/>
      <c r="G21" s="322" t="str">
        <f>'アセスメント項目(編集）'!G56</f>
        <v>物や衣類を壊す</v>
      </c>
      <c r="H21" s="323"/>
      <c r="I21" s="313"/>
      <c r="J21" s="324"/>
      <c r="K21" s="324"/>
      <c r="L21" s="314"/>
    </row>
    <row r="22" spans="1:13" ht="21" customHeight="1">
      <c r="A22" s="325"/>
      <c r="B22" s="327"/>
      <c r="C22" s="63" t="str">
        <f>'アセスメント項目(編集）'!H56</f>
        <v>不潔行為</v>
      </c>
      <c r="D22" s="58"/>
      <c r="E22" s="63" t="str">
        <f>'アセスメント項目(編集）'!I56</f>
        <v>話がまとまらない</v>
      </c>
      <c r="F22" s="58"/>
      <c r="G22" s="322" t="str">
        <f>'アセスメント項目(編集）'!F61</f>
        <v>徘徊</v>
      </c>
      <c r="H22" s="323"/>
      <c r="I22" s="313"/>
      <c r="J22" s="324"/>
      <c r="K22" s="324"/>
      <c r="L22" s="314"/>
    </row>
    <row r="23" spans="1:13" ht="21" customHeight="1">
      <c r="A23" s="325"/>
      <c r="B23" s="331"/>
      <c r="C23" s="63" t="str">
        <f>'アセスメント項目(編集）'!G61</f>
        <v>昼夜逆転</v>
      </c>
      <c r="D23" s="58"/>
      <c r="E23" s="63" t="str">
        <f>'アセスメント項目(編集）'!H61</f>
        <v>独り言・一人笑い</v>
      </c>
      <c r="F23" s="58"/>
      <c r="G23" s="322" t="str">
        <f>'アセスメント項目(編集）'!I61</f>
        <v>危険行為</v>
      </c>
      <c r="H23" s="323"/>
      <c r="I23" s="313"/>
      <c r="J23" s="324"/>
      <c r="K23" s="324"/>
      <c r="L23" s="314"/>
    </row>
    <row r="24" spans="1:13" ht="45" customHeight="1">
      <c r="A24" s="325"/>
      <c r="B24" s="44" t="s">
        <v>95</v>
      </c>
      <c r="C24" s="319"/>
      <c r="D24" s="320"/>
      <c r="E24" s="320"/>
      <c r="F24" s="320"/>
      <c r="G24" s="320"/>
      <c r="H24" s="320"/>
      <c r="I24" s="320"/>
      <c r="J24" s="320"/>
      <c r="K24" s="320"/>
      <c r="L24" s="321"/>
    </row>
    <row r="25" spans="1:13" s="21" customFormat="1" ht="16.2" customHeight="1">
      <c r="A25" s="55"/>
      <c r="B25" s="56" t="s">
        <v>134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7"/>
    </row>
    <row r="26" spans="1:13" ht="21" customHeight="1">
      <c r="A26" s="312">
        <v>20</v>
      </c>
      <c r="B26" s="4" t="str">
        <f>'アセスメント項目(編集）'!F67</f>
        <v>家庭内での役割</v>
      </c>
      <c r="C26" s="66"/>
      <c r="D26" s="63" t="str">
        <f>'アセスメント項目(編集）'!G67</f>
        <v>家族等との関わり</v>
      </c>
      <c r="E26" s="66"/>
      <c r="F26" s="63" t="str">
        <f>'アセスメント項目(編集）'!H67</f>
        <v>地域との関わり</v>
      </c>
      <c r="G26" s="328"/>
      <c r="H26" s="329"/>
      <c r="I26" s="322" t="str">
        <f>'アセスメント項目(編集）'!I67</f>
        <v>仕事との関わり</v>
      </c>
      <c r="J26" s="323"/>
      <c r="K26" s="328"/>
      <c r="L26" s="329"/>
    </row>
    <row r="27" spans="1:13" ht="45" customHeight="1">
      <c r="A27" s="312"/>
      <c r="B27" s="44" t="s">
        <v>95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</row>
    <row r="28" spans="1:13" s="21" customFormat="1" ht="16.2" customHeight="1">
      <c r="A28" s="55"/>
      <c r="B28" s="56" t="s">
        <v>135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7"/>
    </row>
    <row r="29" spans="1:13" ht="21" customHeight="1">
      <c r="A29" s="312">
        <v>21</v>
      </c>
      <c r="B29" s="332" t="s">
        <v>136</v>
      </c>
      <c r="C29" s="63" t="s">
        <v>22</v>
      </c>
      <c r="D29" s="58" t="str">
        <f>IF('アセスメント（No.1）'!D15="", "KPから自動転記", 'アセスメント（No.1）'!D15)</f>
        <v>KPから自動転記</v>
      </c>
      <c r="E29" s="63" t="s">
        <v>27</v>
      </c>
      <c r="F29" s="66" t="str">
        <f>IF('アセスメント（No.1）'!G15="", "KPから自動転記", 'アセスメント（No.1）'!G15)</f>
        <v>KPから自動転記</v>
      </c>
      <c r="G29" s="322" t="s">
        <v>24</v>
      </c>
      <c r="H29" s="323"/>
      <c r="I29" s="328" t="str">
        <f>IF('アセスメント（No.1）'!K15="", "KPから自動転記", 'アセスメント（No.1）'!K15)</f>
        <v>KPから自動転記</v>
      </c>
      <c r="J29" s="334"/>
      <c r="K29" s="334"/>
      <c r="L29" s="329"/>
    </row>
    <row r="30" spans="1:13" ht="21" customHeight="1">
      <c r="A30" s="312"/>
      <c r="B30" s="333"/>
      <c r="C30" s="63" t="str">
        <f>'アセスメント項目(編集）'!F72</f>
        <v>関係性</v>
      </c>
      <c r="D30" s="58"/>
      <c r="E30" s="63" t="str">
        <f>'アセスメント項目(編集）'!G72</f>
        <v>仕事の有無</v>
      </c>
      <c r="F30" s="66"/>
      <c r="G30" s="322" t="str">
        <f>'アセスメント項目(編集）'!H72</f>
        <v>情報共有の方法</v>
      </c>
      <c r="H30" s="323"/>
      <c r="I30" s="67" t="s">
        <v>124</v>
      </c>
      <c r="J30" s="68"/>
      <c r="K30" s="67" t="s">
        <v>125</v>
      </c>
      <c r="L30" s="68"/>
      <c r="M30" s="61"/>
    </row>
    <row r="31" spans="1:13" ht="21" customHeight="1">
      <c r="A31" s="312"/>
      <c r="B31" s="333"/>
      <c r="C31" s="63" t="str">
        <f>'アセスメント項目(編集）'!I72</f>
        <v>支援への参加意思</v>
      </c>
      <c r="D31" s="58"/>
      <c r="E31" s="63" t="str">
        <f>'アセスメント項目(編集）'!F78</f>
        <v>現在の負担感</v>
      </c>
      <c r="F31" s="66"/>
      <c r="G31" s="335">
        <f>'アセスメント項目(編集）'!G78</f>
        <v>0</v>
      </c>
      <c r="H31" s="336"/>
      <c r="I31" s="328"/>
      <c r="J31" s="334"/>
      <c r="K31" s="334"/>
      <c r="L31" s="329"/>
    </row>
    <row r="32" spans="1:13" ht="45" customHeight="1">
      <c r="A32" s="312"/>
      <c r="B32" s="44" t="s">
        <v>95</v>
      </c>
      <c r="C32" s="319"/>
      <c r="D32" s="320"/>
      <c r="E32" s="320"/>
      <c r="F32" s="320"/>
      <c r="G32" s="320"/>
      <c r="H32" s="320"/>
      <c r="I32" s="320"/>
      <c r="J32" s="320"/>
      <c r="K32" s="320"/>
      <c r="L32" s="321"/>
    </row>
    <row r="33" spans="1:13" s="21" customFormat="1" ht="16.2" customHeight="1">
      <c r="A33" s="55"/>
      <c r="B33" s="56" t="s">
        <v>137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7"/>
    </row>
    <row r="34" spans="1:13" ht="21" customHeight="1">
      <c r="A34" s="312">
        <v>22</v>
      </c>
      <c r="B34" s="11" t="str">
        <f>'アセスメント項目(編集）'!F83</f>
        <v>家屋の形態</v>
      </c>
      <c r="C34" s="58"/>
      <c r="D34" s="11" t="str">
        <f>'アセスメント項目(編集）'!G83</f>
        <v>エレベーター</v>
      </c>
      <c r="E34" s="313"/>
      <c r="F34" s="314"/>
      <c r="G34" s="337" t="s">
        <v>140</v>
      </c>
      <c r="H34" s="337"/>
      <c r="I34" s="337"/>
      <c r="J34" s="337"/>
      <c r="K34" s="337"/>
      <c r="L34" s="337"/>
    </row>
    <row r="35" spans="1:13" ht="21" customHeight="1">
      <c r="A35" s="312"/>
      <c r="B35" s="11" t="str">
        <f>'アセスメント項目(編集）'!H83</f>
        <v>浴室</v>
      </c>
      <c r="C35" s="58"/>
      <c r="D35" s="11" t="str">
        <f>'アセスメント項目(編集）'!I83</f>
        <v>エアコン</v>
      </c>
      <c r="E35" s="313"/>
      <c r="F35" s="314"/>
      <c r="G35" s="338"/>
      <c r="H35" s="339"/>
      <c r="I35" s="339"/>
      <c r="J35" s="339"/>
      <c r="K35" s="339"/>
      <c r="L35" s="340"/>
    </row>
    <row r="36" spans="1:13" ht="21" customHeight="1">
      <c r="A36" s="312"/>
      <c r="B36" s="11" t="str">
        <f>'アセスメント項目(編集）'!F87</f>
        <v>ペット</v>
      </c>
      <c r="C36" s="58"/>
      <c r="D36" s="63" t="str">
        <f>'アセスメント項目(編集）'!G87</f>
        <v>手すり</v>
      </c>
      <c r="E36" s="313"/>
      <c r="F36" s="314"/>
      <c r="G36" s="341"/>
      <c r="H36" s="342"/>
      <c r="I36" s="342"/>
      <c r="J36" s="342"/>
      <c r="K36" s="342"/>
      <c r="L36" s="343"/>
    </row>
    <row r="37" spans="1:13" ht="21" customHeight="1">
      <c r="A37" s="312"/>
      <c r="B37" s="11" t="str">
        <f>'アセスメント項目(編集）'!H87</f>
        <v>危険箇所</v>
      </c>
      <c r="C37" s="58"/>
      <c r="D37" s="63" t="str">
        <f>'アセスメント項目(編集）'!I87</f>
        <v>住環境整備の必要性</v>
      </c>
      <c r="E37" s="313"/>
      <c r="F37" s="314"/>
      <c r="G37" s="341"/>
      <c r="H37" s="342"/>
      <c r="I37" s="342"/>
      <c r="J37" s="342"/>
      <c r="K37" s="342"/>
      <c r="L37" s="343"/>
    </row>
    <row r="38" spans="1:13" ht="45" customHeight="1">
      <c r="A38" s="312"/>
      <c r="B38" s="44" t="s">
        <v>95</v>
      </c>
      <c r="C38" s="319"/>
      <c r="D38" s="320"/>
      <c r="E38" s="320"/>
      <c r="F38" s="321"/>
      <c r="G38" s="344"/>
      <c r="H38" s="345"/>
      <c r="I38" s="345"/>
      <c r="J38" s="345"/>
      <c r="K38" s="345"/>
      <c r="L38" s="346"/>
    </row>
    <row r="39" spans="1:13" s="21" customFormat="1" ht="16.2" customHeight="1">
      <c r="A39" s="55"/>
      <c r="B39" s="56" t="s">
        <v>143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7"/>
    </row>
    <row r="40" spans="1:13" ht="21" customHeight="1">
      <c r="A40" s="312">
        <v>23</v>
      </c>
      <c r="B40" s="11" t="str">
        <f>'アセスメント項目(編集）'!F92</f>
        <v>虐待</v>
      </c>
      <c r="C40" s="58"/>
      <c r="D40" s="11" t="str">
        <f>'アセスメント項目(編集）'!G92</f>
        <v>経済的困窮</v>
      </c>
      <c r="E40" s="58"/>
      <c r="F40" s="63" t="str">
        <f>'アセスメント項目(編集）'!H92</f>
        <v>身寄りなし</v>
      </c>
      <c r="G40" s="313"/>
      <c r="H40" s="314"/>
      <c r="I40" s="315" t="str">
        <f>'アセスメント項目(編集）'!I92</f>
        <v>外国人</v>
      </c>
      <c r="J40" s="316"/>
      <c r="K40" s="313"/>
      <c r="L40" s="314"/>
    </row>
    <row r="41" spans="1:13" ht="21" customHeight="1">
      <c r="A41" s="312"/>
      <c r="B41" s="69" t="str">
        <f>'アセスメント項目(編集）'!F94</f>
        <v>医療依存が高い</v>
      </c>
      <c r="C41" s="58"/>
      <c r="D41" s="63" t="str">
        <f>'アセスメント項目(編集）'!G94</f>
        <v>看取り</v>
      </c>
      <c r="E41" s="58"/>
      <c r="F41" s="120">
        <f>'アセスメント項目(編集）'!H94</f>
        <v>0</v>
      </c>
      <c r="G41" s="313"/>
      <c r="H41" s="314"/>
      <c r="I41" s="335">
        <f>'アセスメント項目(編集）'!I94</f>
        <v>0</v>
      </c>
      <c r="J41" s="336"/>
      <c r="K41" s="313"/>
      <c r="L41" s="314"/>
    </row>
    <row r="42" spans="1:13" ht="45" customHeight="1">
      <c r="A42" s="312"/>
      <c r="B42" s="44" t="s">
        <v>95</v>
      </c>
      <c r="C42" s="319"/>
      <c r="D42" s="320"/>
      <c r="E42" s="320"/>
      <c r="F42" s="320"/>
      <c r="G42" s="320"/>
      <c r="H42" s="320"/>
      <c r="I42" s="320"/>
      <c r="J42" s="320"/>
      <c r="K42" s="320"/>
      <c r="L42" s="321"/>
    </row>
    <row r="43" spans="1:13" s="21" customFormat="1" ht="16.2" hidden="1" customHeight="1">
      <c r="A43" s="55"/>
      <c r="B43" s="56" t="s">
        <v>684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7"/>
    </row>
    <row r="44" spans="1:13" ht="21" hidden="1" customHeight="1">
      <c r="A44" s="312" t="s">
        <v>683</v>
      </c>
      <c r="B44" s="11" t="s">
        <v>685</v>
      </c>
      <c r="C44" s="313"/>
      <c r="D44" s="314"/>
      <c r="E44" s="63" t="s">
        <v>688</v>
      </c>
      <c r="F44" s="328"/>
      <c r="G44" s="334"/>
      <c r="H44" s="329"/>
      <c r="I44" s="322" t="s">
        <v>687</v>
      </c>
      <c r="J44" s="355"/>
      <c r="K44" s="328"/>
      <c r="L44" s="329"/>
    </row>
    <row r="45" spans="1:13" ht="21" hidden="1" customHeight="1">
      <c r="A45" s="312"/>
      <c r="B45" s="127" t="s">
        <v>691</v>
      </c>
      <c r="C45" s="313"/>
      <c r="D45" s="314"/>
      <c r="E45" s="63" t="s">
        <v>692</v>
      </c>
      <c r="F45" s="313"/>
      <c r="G45" s="324"/>
      <c r="H45" s="314"/>
      <c r="I45" s="335" t="s">
        <v>690</v>
      </c>
      <c r="J45" s="336"/>
      <c r="K45" s="313"/>
      <c r="L45" s="314"/>
    </row>
    <row r="46" spans="1:13" ht="21" hidden="1" customHeight="1">
      <c r="A46" s="312"/>
      <c r="B46" s="63" t="s">
        <v>686</v>
      </c>
      <c r="C46" s="350"/>
      <c r="D46" s="351"/>
      <c r="E46" s="120" t="s">
        <v>694</v>
      </c>
      <c r="F46" s="352"/>
      <c r="G46" s="353"/>
      <c r="H46" s="354"/>
      <c r="I46" s="335" t="s">
        <v>727</v>
      </c>
      <c r="J46" s="336"/>
      <c r="K46" s="313"/>
      <c r="L46" s="314"/>
    </row>
    <row r="47" spans="1:13" ht="45" hidden="1" customHeight="1">
      <c r="A47" s="312"/>
      <c r="B47" s="44" t="s">
        <v>95</v>
      </c>
      <c r="C47" s="319"/>
      <c r="D47" s="320"/>
      <c r="E47" s="320"/>
      <c r="F47" s="320"/>
      <c r="G47" s="320"/>
      <c r="H47" s="320"/>
      <c r="I47" s="320"/>
      <c r="J47" s="320"/>
      <c r="K47" s="320"/>
      <c r="L47" s="321"/>
    </row>
    <row r="48" spans="1:13" ht="16.2">
      <c r="A48" s="55"/>
      <c r="B48" s="56" t="s">
        <v>144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53.4" customHeight="1">
      <c r="A49" s="126" t="s">
        <v>145</v>
      </c>
      <c r="B49" s="11" t="s">
        <v>145</v>
      </c>
      <c r="C49" s="347"/>
      <c r="D49" s="348"/>
      <c r="E49" s="348"/>
      <c r="F49" s="348"/>
      <c r="G49" s="348"/>
      <c r="H49" s="348"/>
      <c r="I49" s="348"/>
      <c r="J49" s="348"/>
      <c r="K49" s="348"/>
      <c r="L49" s="349"/>
    </row>
  </sheetData>
  <sheetProtection algorithmName="SHA-512" hashValue="9OR/9O3CpiFSRCC+5bL4cZ1/KOfD1xzdhy0CvHq8CemHJ8yOFtXn7DBbkPgne5DCBjo12PmsEOmSPOYJ6kW7UA==" saltValue="1f0Egpw39GtkEHlGDs6v7A==" spinCount="100000" sheet="1" objects="1" scenarios="1"/>
  <dataConsolidate/>
  <mergeCells count="86">
    <mergeCell ref="I45:J45"/>
    <mergeCell ref="K45:L45"/>
    <mergeCell ref="C47:L47"/>
    <mergeCell ref="K46:L46"/>
    <mergeCell ref="I46:J46"/>
    <mergeCell ref="C45:D45"/>
    <mergeCell ref="F45:H45"/>
    <mergeCell ref="C49:L49"/>
    <mergeCell ref="A40:A42"/>
    <mergeCell ref="G40:H40"/>
    <mergeCell ref="I40:J40"/>
    <mergeCell ref="K40:L40"/>
    <mergeCell ref="G41:H41"/>
    <mergeCell ref="I41:J41"/>
    <mergeCell ref="K41:L41"/>
    <mergeCell ref="C42:L42"/>
    <mergeCell ref="C46:D46"/>
    <mergeCell ref="F46:H46"/>
    <mergeCell ref="C44:D44"/>
    <mergeCell ref="F44:H44"/>
    <mergeCell ref="A44:A47"/>
    <mergeCell ref="I44:J44"/>
    <mergeCell ref="K44:L44"/>
    <mergeCell ref="A34:A38"/>
    <mergeCell ref="E34:F34"/>
    <mergeCell ref="G34:L34"/>
    <mergeCell ref="E35:F35"/>
    <mergeCell ref="G35:L38"/>
    <mergeCell ref="E36:F36"/>
    <mergeCell ref="E37:F37"/>
    <mergeCell ref="C38:F38"/>
    <mergeCell ref="A29:A32"/>
    <mergeCell ref="B29:B31"/>
    <mergeCell ref="G29:H29"/>
    <mergeCell ref="I29:L29"/>
    <mergeCell ref="G30:H30"/>
    <mergeCell ref="G31:H31"/>
    <mergeCell ref="I31:L31"/>
    <mergeCell ref="C32:L32"/>
    <mergeCell ref="C24:L24"/>
    <mergeCell ref="A26:A27"/>
    <mergeCell ref="G26:H26"/>
    <mergeCell ref="I26:J26"/>
    <mergeCell ref="K26:L26"/>
    <mergeCell ref="C27:L27"/>
    <mergeCell ref="A16:A24"/>
    <mergeCell ref="G16:L16"/>
    <mergeCell ref="G18:H18"/>
    <mergeCell ref="I18:L18"/>
    <mergeCell ref="B19:B23"/>
    <mergeCell ref="G19:H19"/>
    <mergeCell ref="I19:L19"/>
    <mergeCell ref="G20:H20"/>
    <mergeCell ref="I20:L20"/>
    <mergeCell ref="G21:H21"/>
    <mergeCell ref="G23:H23"/>
    <mergeCell ref="I23:L23"/>
    <mergeCell ref="A12:A14"/>
    <mergeCell ref="G12:H12"/>
    <mergeCell ref="I12:J12"/>
    <mergeCell ref="K12:L12"/>
    <mergeCell ref="C14:L14"/>
    <mergeCell ref="I21:L21"/>
    <mergeCell ref="G22:H22"/>
    <mergeCell ref="B17:B18"/>
    <mergeCell ref="G17:H17"/>
    <mergeCell ref="I17:L17"/>
    <mergeCell ref="I22:L22"/>
    <mergeCell ref="A7:A10"/>
    <mergeCell ref="G7:H7"/>
    <mergeCell ref="I7:J7"/>
    <mergeCell ref="K7:L7"/>
    <mergeCell ref="G8:H8"/>
    <mergeCell ref="I8:J8"/>
    <mergeCell ref="K8:L8"/>
    <mergeCell ref="C9:L9"/>
    <mergeCell ref="C10:L10"/>
    <mergeCell ref="B1:L1"/>
    <mergeCell ref="A3:A5"/>
    <mergeCell ref="G3:H3"/>
    <mergeCell ref="I3:J3"/>
    <mergeCell ref="K3:L3"/>
    <mergeCell ref="G4:H4"/>
    <mergeCell ref="I4:J4"/>
    <mergeCell ref="K4:L4"/>
    <mergeCell ref="C5:L5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6">
        <x14:dataValidation type="list" allowBlank="1" showInputMessage="1" xr:uid="{B7D5A8C2-07B2-4F9E-ADFA-48C98D4DFD32}">
          <x14:formula1>
            <xm:f>'アセスメント項目(編集）'!$F$4:$F$8</xm:f>
          </x14:formula1>
          <xm:sqref>C3</xm:sqref>
        </x14:dataValidation>
        <x14:dataValidation type="list" allowBlank="1" showInputMessage="1" xr:uid="{AE164F37-043D-4C48-9040-FAD039801B6E}">
          <x14:formula1>
            <xm:f>'アセスメント項目(編集）'!$G$4:$G$8</xm:f>
          </x14:formula1>
          <xm:sqref>E3</xm:sqref>
        </x14:dataValidation>
        <x14:dataValidation type="list" allowBlank="1" showInputMessage="1" xr:uid="{CDC11E1E-E469-434E-9A16-EC51AD762645}">
          <x14:formula1>
            <xm:f>'アセスメント項目(編集）'!$H$4:$H$8</xm:f>
          </x14:formula1>
          <xm:sqref>G3:H3</xm:sqref>
        </x14:dataValidation>
        <x14:dataValidation type="list" allowBlank="1" showInputMessage="1" xr:uid="{F2181C7B-A96C-4A71-9876-6760FF52AA3D}">
          <x14:formula1>
            <xm:f>'アセスメント項目(編集）'!$I$4:$I$8</xm:f>
          </x14:formula1>
          <xm:sqref>K3:L3</xm:sqref>
        </x14:dataValidation>
        <x14:dataValidation type="list" allowBlank="1" showInputMessage="1" xr:uid="{68355F1B-C97B-4034-952E-349CF2E69839}">
          <x14:formula1>
            <xm:f>'アセスメント項目(編集）'!$F$10:$F$14</xm:f>
          </x14:formula1>
          <xm:sqref>C4</xm:sqref>
        </x14:dataValidation>
        <x14:dataValidation type="list" allowBlank="1" showInputMessage="1" xr:uid="{D00D5423-3AE8-4BB2-AAFD-FBAFE3675E6E}">
          <x14:formula1>
            <xm:f>'アセスメント項目(編集）'!$G$10:$G$14</xm:f>
          </x14:formula1>
          <xm:sqref>E4</xm:sqref>
        </x14:dataValidation>
        <x14:dataValidation type="list" allowBlank="1" showInputMessage="1" xr:uid="{87BB3F4F-DD89-44BC-94C6-113CE005CCCD}">
          <x14:formula1>
            <xm:f>'アセスメント項目(編集）'!$H$10:$H$14</xm:f>
          </x14:formula1>
          <xm:sqref>G4:H4</xm:sqref>
        </x14:dataValidation>
        <x14:dataValidation type="list" allowBlank="1" showInputMessage="1" xr:uid="{14EBFFF5-9CE5-414A-A0E8-86725F4C91F9}">
          <x14:formula1>
            <xm:f>'アセスメント項目(編集）'!$I$10:$I$14</xm:f>
          </x14:formula1>
          <xm:sqref>K4:L4</xm:sqref>
        </x14:dataValidation>
        <x14:dataValidation type="list" allowBlank="1" showInputMessage="1" xr:uid="{90D177C0-CAEC-47E0-98C4-40B906396CA5}">
          <x14:formula1>
            <xm:f>'アセスメント項目(編集）'!$G$17:$G$19</xm:f>
          </x14:formula1>
          <xm:sqref>K8:L8</xm:sqref>
        </x14:dataValidation>
        <x14:dataValidation type="list" allowBlank="1" showInputMessage="1" xr:uid="{1A47A611-C453-4456-82D1-67F8B61F15BA}">
          <x14:formula1>
            <xm:f>'アセスメント項目(編集）'!$F$17:$F$19</xm:f>
          </x14:formula1>
          <xm:sqref>G8:H8</xm:sqref>
        </x14:dataValidation>
        <x14:dataValidation type="list" allowBlank="1" showInputMessage="1" xr:uid="{E768D46B-747F-4E31-9DF8-346B94B98858}">
          <x14:formula1>
            <xm:f>'アセスメント項目(編集）'!$G$29:$G$32</xm:f>
          </x14:formula1>
          <xm:sqref>E13</xm:sqref>
        </x14:dataValidation>
        <x14:dataValidation type="list" allowBlank="1" showInputMessage="1" xr:uid="{E49E7943-408C-4ECE-BDD2-97C63FF6A557}">
          <x14:formula1>
            <xm:f>'アセスメント項目(編集）'!$I$22:$I$27</xm:f>
          </x14:formula1>
          <xm:sqref>K12:L12</xm:sqref>
        </x14:dataValidation>
        <x14:dataValidation type="list" allowBlank="1" showInputMessage="1" xr:uid="{5F49F4A1-FE15-44E5-8B47-86049F5BBAB8}">
          <x14:formula1>
            <xm:f>'アセスメント項目(編集）'!$G$22:$G$27</xm:f>
          </x14:formula1>
          <xm:sqref>E12</xm:sqref>
        </x14:dataValidation>
        <x14:dataValidation type="list" allowBlank="1" showInputMessage="1" xr:uid="{B4DCE9F9-FE84-4C9B-9EA4-EC8135FD73DD}">
          <x14:formula1>
            <xm:f>'アセスメント項目(編集）'!$F$22:$F$26</xm:f>
          </x14:formula1>
          <xm:sqref>C12</xm:sqref>
        </x14:dataValidation>
        <x14:dataValidation type="list" allowBlank="1" showInputMessage="1" xr:uid="{86E25CD7-3B6D-49FA-A44F-D39C38CF1C21}">
          <x14:formula1>
            <xm:f>'アセスメント項目(編集）'!$H$22:$H$24</xm:f>
          </x14:formula1>
          <xm:sqref>G12:H12</xm:sqref>
        </x14:dataValidation>
        <x14:dataValidation type="list" allowBlank="1" showInputMessage="1" xr:uid="{51058419-CDF7-4DB7-A0ED-4A81F7BDF008}">
          <x14:formula1>
            <xm:f>'アセスメント項目(編集）'!$F$29:$F$31</xm:f>
          </x14:formula1>
          <xm:sqref>C13</xm:sqref>
        </x14:dataValidation>
        <x14:dataValidation type="list" allowBlank="1" showInputMessage="1" xr:uid="{4D12B042-5BF7-4FDE-8333-5437FA9EE92E}">
          <x14:formula1>
            <xm:f>'アセスメント項目(編集）'!$G$36:$G$38</xm:f>
          </x14:formula1>
          <xm:sqref>E16</xm:sqref>
        </x14:dataValidation>
        <x14:dataValidation type="list" allowBlank="1" showInputMessage="1" xr:uid="{A90D406F-2343-415D-AA85-11224FF1FE03}">
          <x14:formula1>
            <xm:f>'アセスメント項目(編集）'!$F$36:$F$40</xm:f>
          </x14:formula1>
          <xm:sqref>C16</xm:sqref>
        </x14:dataValidation>
        <x14:dataValidation type="list" allowBlank="1" showInputMessage="1" xr:uid="{28997B9D-B615-40E4-9C07-A59A8ED535DD}">
          <x14:formula1>
            <xm:f>'アセスメント項目(編集）'!$I$36:$I$39</xm:f>
          </x14:formula1>
          <xm:sqref>D17</xm:sqref>
        </x14:dataValidation>
        <x14:dataValidation type="list" allowBlank="1" showInputMessage="1" xr:uid="{813D8898-72B1-4D0A-A30E-C2C80C843053}">
          <x14:formula1>
            <xm:f>'アセスメント項目(編集）'!$H$29:$H$33</xm:f>
          </x14:formula1>
          <xm:sqref>H13 J13</xm:sqref>
        </x14:dataValidation>
        <x14:dataValidation type="list" allowBlank="1" showInputMessage="1" xr:uid="{07D13267-9F66-4ED9-9BE2-53A621F7F403}">
          <x14:formula1>
            <xm:f>'アセスメント項目(編集）'!$G$73:$G$75</xm:f>
          </x14:formula1>
          <xm:sqref>F30</xm:sqref>
        </x14:dataValidation>
        <x14:dataValidation type="list" allowBlank="1" showInputMessage="1" xr:uid="{CC62DEC9-64DF-48FC-8E30-B83DC4028D23}">
          <x14:formula1>
            <xm:f>'アセスメント項目(編集）'!$F$42:$F$45</xm:f>
          </x14:formula1>
          <xm:sqref>F17</xm:sqref>
        </x14:dataValidation>
        <x14:dataValidation type="list" allowBlank="1" showInputMessage="1" xr:uid="{D0E1BCB9-117B-4B09-9D7C-E2CC35787294}">
          <x14:formula1>
            <xm:f>'アセスメント項目(編集）'!$G$42:$G$45</xm:f>
          </x14:formula1>
          <xm:sqref>I17:L17</xm:sqref>
        </x14:dataValidation>
        <x14:dataValidation type="list" allowBlank="1" showInputMessage="1" xr:uid="{7405BF35-17D7-4221-AE83-376BE4FB37DF}">
          <x14:formula1>
            <xm:f>'アセスメント項目(編集）'!$H$42:$H$45</xm:f>
          </x14:formula1>
          <xm:sqref>D18</xm:sqref>
        </x14:dataValidation>
        <x14:dataValidation type="list" allowBlank="1" showInputMessage="1" xr:uid="{077B0AEE-36E4-466D-A7AF-FB302BF645ED}">
          <x14:formula1>
            <xm:f>'アセスメント項目(編集）'!$I$42:$I$45</xm:f>
          </x14:formula1>
          <xm:sqref>F18</xm:sqref>
        </x14:dataValidation>
        <x14:dataValidation type="list" allowBlank="1" showInputMessage="1" xr:uid="{6A39C508-AA15-43A9-95B1-28F4BFEAE37D}">
          <x14:formula1>
            <xm:f>'アセスメント項目(編集）'!$F$47:$F$50</xm:f>
          </x14:formula1>
          <xm:sqref>I18:L18</xm:sqref>
        </x14:dataValidation>
        <x14:dataValidation type="list" allowBlank="1" showInputMessage="1" xr:uid="{05A4E4E9-5389-48FF-8D29-7DB1131E69E8}">
          <x14:formula1>
            <xm:f>'アセスメント項目(編集）'!$G$47:$G$50</xm:f>
          </x14:formula1>
          <xm:sqref>D19</xm:sqref>
        </x14:dataValidation>
        <x14:dataValidation type="list" allowBlank="1" showInputMessage="1" xr:uid="{E33B2D12-2FB6-48FF-B0C1-746FB6DDA405}">
          <x14:formula1>
            <xm:f>'アセスメント項目(編集）'!$H$47:$H$50</xm:f>
          </x14:formula1>
          <xm:sqref>F19</xm:sqref>
        </x14:dataValidation>
        <x14:dataValidation type="list" allowBlank="1" showInputMessage="1" xr:uid="{3E3A21C2-3858-4D87-A948-071508074CC2}">
          <x14:formula1>
            <xm:f>'アセスメント項目(編集）'!$I$47:$I$50</xm:f>
          </x14:formula1>
          <xm:sqref>I19:L19</xm:sqref>
        </x14:dataValidation>
        <x14:dataValidation type="list" allowBlank="1" showInputMessage="1" xr:uid="{76F0B5AD-49A4-4571-B5E6-CD5ED1580942}">
          <x14:formula1>
            <xm:f>'アセスメント項目(編集）'!$F$52:$F$55</xm:f>
          </x14:formula1>
          <xm:sqref>D20</xm:sqref>
        </x14:dataValidation>
        <x14:dataValidation type="list" allowBlank="1" showInputMessage="1" xr:uid="{8DFE2541-0D7F-4698-B126-E6017FFB216C}">
          <x14:formula1>
            <xm:f>'アセスメント項目(編集）'!$G$52:$G$55</xm:f>
          </x14:formula1>
          <xm:sqref>F20</xm:sqref>
        </x14:dataValidation>
        <x14:dataValidation type="list" allowBlank="1" showInputMessage="1" xr:uid="{38296B99-CD6C-48E2-987E-166CB12F665A}">
          <x14:formula1>
            <xm:f>'アセスメント項目(編集）'!$H$52:$H$55</xm:f>
          </x14:formula1>
          <xm:sqref>I20:L20</xm:sqref>
        </x14:dataValidation>
        <x14:dataValidation type="list" allowBlank="1" showInputMessage="1" xr:uid="{D98D1F35-A531-4A52-8913-49472303A67C}">
          <x14:formula1>
            <xm:f>'アセスメント項目(編集）'!$I$52:$I$55</xm:f>
          </x14:formula1>
          <xm:sqref>D21</xm:sqref>
        </x14:dataValidation>
        <x14:dataValidation type="list" allowBlank="1" showInputMessage="1" xr:uid="{2C6CD0F2-52CB-4C53-AF03-59AC07E14124}">
          <x14:formula1>
            <xm:f>'アセスメント項目(編集）'!$F$57:$F$60</xm:f>
          </x14:formula1>
          <xm:sqref>F21</xm:sqref>
        </x14:dataValidation>
        <x14:dataValidation type="list" allowBlank="1" showInputMessage="1" xr:uid="{8C566196-D27A-465E-8F0D-61A2DD800411}">
          <x14:formula1>
            <xm:f>'アセスメント項目(編集）'!$G$57:$G$60</xm:f>
          </x14:formula1>
          <xm:sqref>I21:L21</xm:sqref>
        </x14:dataValidation>
        <x14:dataValidation type="list" allowBlank="1" showInputMessage="1" xr:uid="{160A2BEA-B7A4-446D-8E1A-1857454C6760}">
          <x14:formula1>
            <xm:f>'アセスメント項目(編集）'!$H$57:$H$60</xm:f>
          </x14:formula1>
          <xm:sqref>D22</xm:sqref>
        </x14:dataValidation>
        <x14:dataValidation type="list" allowBlank="1" showInputMessage="1" xr:uid="{B378C432-67FE-4ED0-AEB2-573637C1CFE8}">
          <x14:formula1>
            <xm:f>'アセスメント項目(編集）'!$I$57:$I$60</xm:f>
          </x14:formula1>
          <xm:sqref>F22</xm:sqref>
        </x14:dataValidation>
        <x14:dataValidation type="list" allowBlank="1" showInputMessage="1" xr:uid="{47B85784-8C74-4F98-BF65-F106D0C1AD76}">
          <x14:formula1>
            <xm:f>'アセスメント項目(編集）'!$F$62:$F$65</xm:f>
          </x14:formula1>
          <xm:sqref>I22:L22</xm:sqref>
        </x14:dataValidation>
        <x14:dataValidation type="list" allowBlank="1" showInputMessage="1" xr:uid="{8DE99EE6-7A85-46B1-B81D-FAC06F0CB78E}">
          <x14:formula1>
            <xm:f>'アセスメント項目(編集）'!$G$62:$G$65</xm:f>
          </x14:formula1>
          <xm:sqref>D23</xm:sqref>
        </x14:dataValidation>
        <x14:dataValidation type="list" allowBlank="1" showInputMessage="1" xr:uid="{8806DB16-578D-47A6-B09B-070395A552C5}">
          <x14:formula1>
            <xm:f>'アセスメント項目(編集）'!$H$62:$H$65</xm:f>
          </x14:formula1>
          <xm:sqref>F23</xm:sqref>
        </x14:dataValidation>
        <x14:dataValidation type="list" allowBlank="1" showInputMessage="1" xr:uid="{7B110824-01AF-4D9E-8C68-3E9A180F5B18}">
          <x14:formula1>
            <xm:f>'アセスメント項目(編集）'!$I$62:$I$65</xm:f>
          </x14:formula1>
          <xm:sqref>I23:L23</xm:sqref>
        </x14:dataValidation>
        <x14:dataValidation type="list" allowBlank="1" showInputMessage="1" xr:uid="{FBC9476A-0FE9-4F89-92C8-D7F05B699A01}">
          <x14:formula1>
            <xm:f>'アセスメント項目(編集）'!$F$68:$F$70</xm:f>
          </x14:formula1>
          <xm:sqref>C26</xm:sqref>
        </x14:dataValidation>
        <x14:dataValidation type="list" allowBlank="1" showInputMessage="1" xr:uid="{7190682F-FBF7-49B6-AE78-825FD925317E}">
          <x14:formula1>
            <xm:f>'アセスメント項目(編集）'!$G$68:$G$70</xm:f>
          </x14:formula1>
          <xm:sqref>E26</xm:sqref>
        </x14:dataValidation>
        <x14:dataValidation type="list" allowBlank="1" showInputMessage="1" xr:uid="{B1C86DAA-02B9-47EC-A94C-69BBA9CB1043}">
          <x14:formula1>
            <xm:f>'アセスメント項目(編集）'!$H$68:$H$70</xm:f>
          </x14:formula1>
          <xm:sqref>G26:H26</xm:sqref>
        </x14:dataValidation>
        <x14:dataValidation type="list" allowBlank="1" showInputMessage="1" xr:uid="{A46138FC-5689-46B3-90D7-6BDE35A1C4DF}">
          <x14:formula1>
            <xm:f>'アセスメント項目(編集）'!$I$68:$I$70</xm:f>
          </x14:formula1>
          <xm:sqref>K26:L26</xm:sqref>
        </x14:dataValidation>
        <x14:dataValidation type="list" allowBlank="1" showInputMessage="1" xr:uid="{8CA941BA-01FE-43BB-B637-38B45CDED9B9}">
          <x14:formula1>
            <xm:f>'アセスメント項目(編集）'!$F$73:$F$75</xm:f>
          </x14:formula1>
          <xm:sqref>D30</xm:sqref>
        </x14:dataValidation>
        <x14:dataValidation type="list" allowBlank="1" showInputMessage="1" xr:uid="{15AEB077-0F3F-4D9A-87EA-A823F68A20D3}">
          <x14:formula1>
            <xm:f>'アセスメント項目(編集）'!$I$73:$I$75</xm:f>
          </x14:formula1>
          <xm:sqref>D31</xm:sqref>
        </x14:dataValidation>
        <x14:dataValidation type="list" allowBlank="1" showInputMessage="1" xr:uid="{8044A435-8784-4F73-B31E-1360B6342237}">
          <x14:formula1>
            <xm:f>'アセスメント項目(編集）'!$H$36:$H$40</xm:f>
          </x14:formula1>
          <xm:sqref>G16:L16</xm:sqref>
        </x14:dataValidation>
        <x14:dataValidation type="list" allowBlank="1" showInputMessage="1" xr:uid="{A4950B6A-32E8-4782-9CCE-A5581A8D12CE}">
          <x14:formula1>
            <xm:f>'アセスメント項目(編集）'!$F$88:$F$90</xm:f>
          </x14:formula1>
          <xm:sqref>C36</xm:sqref>
        </x14:dataValidation>
        <x14:dataValidation type="list" allowBlank="1" showInputMessage="1" xr:uid="{494C77F1-2081-49ED-AE4F-417B3F66A60E}">
          <x14:formula1>
            <xm:f>'アセスメント項目(編集）'!$I$88:$I$90</xm:f>
          </x14:formula1>
          <xm:sqref>E37:F37</xm:sqref>
        </x14:dataValidation>
        <x14:dataValidation type="list" allowBlank="1" showInputMessage="1" xr:uid="{46C33F5B-3760-4A84-BF60-19021CB1138F}">
          <x14:formula1>
            <xm:f>'アセスメント項目(編集）'!$F$84:$F$86</xm:f>
          </x14:formula1>
          <xm:sqref>C34</xm:sqref>
        </x14:dataValidation>
        <x14:dataValidation type="list" allowBlank="1" showInputMessage="1" xr:uid="{420AC958-ED53-4314-9C6F-079B8023F845}">
          <x14:formula1>
            <xm:f>'アセスメント項目(編集）'!$H$88:$H$90</xm:f>
          </x14:formula1>
          <xm:sqref>C37</xm:sqref>
        </x14:dataValidation>
        <x14:dataValidation type="list" allowBlank="1" showInputMessage="1" xr:uid="{E6230012-65F2-45CB-B67D-BF7D5F194681}">
          <x14:formula1>
            <xm:f>'アセスメント項目(編集）'!$G$79:$G$81</xm:f>
          </x14:formula1>
          <xm:sqref>I31:L31</xm:sqref>
        </x14:dataValidation>
        <x14:dataValidation type="list" allowBlank="1" showInputMessage="1" xr:uid="{08B5B0A4-29BA-47CF-A9A1-AEA4469DC554}">
          <x14:formula1>
            <xm:f>'アセスメント項目(編集）'!$F$79:$F$81</xm:f>
          </x14:formula1>
          <xm:sqref>F31</xm:sqref>
        </x14:dataValidation>
        <x14:dataValidation type="list" allowBlank="1" showInputMessage="1" xr:uid="{A0C28CD3-ABAA-4553-B338-2F18D6AE5708}">
          <x14:formula1>
            <xm:f>'アセスメント項目(編集）'!$G$84:$G$86</xm:f>
          </x14:formula1>
          <xm:sqref>E34:F34</xm:sqref>
        </x14:dataValidation>
        <x14:dataValidation type="list" allowBlank="1" showInputMessage="1" xr:uid="{E8451D8A-2704-460C-8B07-772FC62D1767}">
          <x14:formula1>
            <xm:f>'アセスメント項目(編集）'!$H$84:$H$86</xm:f>
          </x14:formula1>
          <xm:sqref>C35</xm:sqref>
        </x14:dataValidation>
        <x14:dataValidation type="list" allowBlank="1" showInputMessage="1" xr:uid="{9640FE79-AF77-4DD3-80A1-21A22B95229B}">
          <x14:formula1>
            <xm:f>'アセスメント項目(編集）'!$I$84:$I$86</xm:f>
          </x14:formula1>
          <xm:sqref>E35:F35</xm:sqref>
        </x14:dataValidation>
        <x14:dataValidation type="list" allowBlank="1" showInputMessage="1" xr:uid="{FF34369A-0BD7-4053-9CFC-AA35F282127E}">
          <x14:formula1>
            <xm:f>'アセスメント項目(編集）'!$G$88:$G$90</xm:f>
          </x14:formula1>
          <xm:sqref>E36:F36</xm:sqref>
        </x14:dataValidation>
        <x14:dataValidation type="list" allowBlank="1" showInputMessage="1" xr:uid="{00C3EBC4-75A0-434B-87AD-92B2FA3467FD}">
          <x14:formula1>
            <xm:f>'アセスメント項目(編集）'!$F$98:$F$107</xm:f>
          </x14:formula1>
          <xm:sqref>C44:D44</xm:sqref>
        </x14:dataValidation>
        <x14:dataValidation type="list" allowBlank="1" showInputMessage="1" xr:uid="{CD0E361E-A260-4347-AF39-9E058AA689CE}">
          <x14:formula1>
            <xm:f>'アセスメント項目(編集）'!$F$93</xm:f>
          </x14:formula1>
          <xm:sqref>C40</xm:sqref>
        </x14:dataValidation>
        <x14:dataValidation type="list" allowBlank="1" showInputMessage="1" xr:uid="{9381A144-A850-43E2-B445-E46A18431839}">
          <x14:formula1>
            <xm:f>'アセスメント項目(編集）'!$H$93</xm:f>
          </x14:formula1>
          <xm:sqref>G40:H40</xm:sqref>
        </x14:dataValidation>
        <x14:dataValidation type="list" allowBlank="1" showInputMessage="1" xr:uid="{51C5623C-824E-48C2-8F9B-764F5CF39364}">
          <x14:formula1>
            <xm:f>'アセスメント項目(編集）'!$F$95</xm:f>
          </x14:formula1>
          <xm:sqref>C41</xm:sqref>
        </x14:dataValidation>
        <x14:dataValidation type="list" allowBlank="1" showInputMessage="1" xr:uid="{8848BE71-7CCC-4203-9097-0BD231AD4ED8}">
          <x14:formula1>
            <xm:f>'アセスメント項目(編集）'!$H$73:$H$77</xm:f>
          </x14:formula1>
          <xm:sqref>J30 L30</xm:sqref>
        </x14:dataValidation>
        <x14:dataValidation type="list" allowBlank="1" showInputMessage="1" xr:uid="{7D4D85CB-C542-4300-984B-8865647FB17C}">
          <x14:formula1>
            <xm:f>'アセスメント項目(編集）'!$G$93</xm:f>
          </x14:formula1>
          <xm:sqref>E40</xm:sqref>
        </x14:dataValidation>
        <x14:dataValidation type="list" allowBlank="1" showInputMessage="1" xr:uid="{E658E284-9D84-454E-90FD-559BE92E0623}">
          <x14:formula1>
            <xm:f>'アセスメント項目(編集）'!$I$93</xm:f>
          </x14:formula1>
          <xm:sqref>K40:L40</xm:sqref>
        </x14:dataValidation>
        <x14:dataValidation type="list" allowBlank="1" showInputMessage="1" xr:uid="{EEBD20B9-8C8A-41E8-A503-1616514B2628}">
          <x14:formula1>
            <xm:f>'アセスメント項目(編集）'!$G$95</xm:f>
          </x14:formula1>
          <xm:sqref>E41</xm:sqref>
        </x14:dataValidation>
        <x14:dataValidation type="list" allowBlank="1" showInputMessage="1" xr:uid="{829F4752-09EF-405E-92DC-BA50B2903E14}">
          <x14:formula1>
            <xm:f>'アセスメント項目(編集）'!$G$98:$G$101</xm:f>
          </x14:formula1>
          <xm:sqref>F44:H44</xm:sqref>
        </x14:dataValidation>
        <x14:dataValidation type="list" allowBlank="1" showInputMessage="1" xr:uid="{A9F6BDD8-CEA2-4FF9-801A-5EAAACE7B035}">
          <x14:formula1>
            <xm:f>'アセスメント項目(編集）'!$H$98:$H$101</xm:f>
          </x14:formula1>
          <xm:sqref>K44:L44</xm:sqref>
        </x14:dataValidation>
        <x14:dataValidation type="list" allowBlank="1" showInputMessage="1" xr:uid="{070588CC-BFCA-493E-BC1A-BB15B0A18462}">
          <x14:formula1>
            <xm:f>'アセスメント項目(編集）'!$I$98:$I$102</xm:f>
          </x14:formula1>
          <xm:sqref>C45:D45</xm:sqref>
        </x14:dataValidation>
        <x14:dataValidation type="list" allowBlank="1" showInputMessage="1" xr:uid="{3AA11846-3806-4ECE-B8E8-F7D93A58662B}">
          <x14:formula1>
            <xm:f>'アセスメント項目(編集）'!$F$109:$F$112</xm:f>
          </x14:formula1>
          <xm:sqref>F45:H45</xm:sqref>
        </x14:dataValidation>
        <x14:dataValidation type="list" allowBlank="1" showInputMessage="1" xr:uid="{C7D7AA3F-B015-4463-AFD0-E1E8EA499D9A}">
          <x14:formula1>
            <xm:f>'アセスメント項目(編集）'!$G$109:$G$112</xm:f>
          </x14:formula1>
          <xm:sqref>K45:L45</xm:sqref>
        </x14:dataValidation>
        <x14:dataValidation type="list" allowBlank="1" showInputMessage="1" xr:uid="{0BF81532-ACEF-47B8-90BA-423766725B2D}">
          <x14:formula1>
            <xm:f>'アセスメント項目(編集）'!$H$109:$H$111</xm:f>
          </x14:formula1>
          <xm:sqref>C46:D46</xm:sqref>
        </x14:dataValidation>
        <x14:dataValidation type="list" allowBlank="1" showInputMessage="1" xr:uid="{1715590E-E68E-4776-A86E-D03DCD124401}">
          <x14:formula1>
            <xm:f>'アセスメント項目(編集）'!$I$109:$I$111</xm:f>
          </x14:formula1>
          <xm:sqref>F46:H46</xm:sqref>
        </x14:dataValidation>
        <x14:dataValidation type="list" allowBlank="1" showInputMessage="1" xr:uid="{66B86621-5F53-480E-A76A-6F8CB20B965B}">
          <x14:formula1>
            <xm:f>'アセスメント項目(編集）'!$F$114:$F$118</xm:f>
          </x14:formula1>
          <xm:sqref>K46:L46</xm:sqref>
        </x14:dataValidation>
        <x14:dataValidation type="list" allowBlank="1" showInputMessage="1" xr:uid="{4B086049-FCA4-49A1-ADBC-84A68DA01EAF}">
          <x14:formula1>
            <xm:f>'アセスメント項目(編集）'!$H$95:$H$115</xm:f>
          </x14:formula1>
          <xm:sqref>G41:H41</xm:sqref>
        </x14:dataValidation>
        <x14:dataValidation type="list" allowBlank="1" showInputMessage="1" xr:uid="{24260D51-60CD-42F9-9A95-19F55C69E5AC}">
          <x14:formula1>
            <xm:f>'アセスメント項目(編集）'!$I$95:$I$115</xm:f>
          </x14:formula1>
          <xm:sqref>K41:L41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B40B-E5CE-4E0B-AE4D-7396E4F364EE}">
  <sheetPr>
    <tabColor rgb="FFFF0000"/>
  </sheetPr>
  <dimension ref="B2:W36"/>
  <sheetViews>
    <sheetView showGridLines="0" view="pageBreakPreview" zoomScale="90" zoomScaleNormal="100" zoomScaleSheetLayoutView="90" workbookViewId="0">
      <selection activeCell="C4" sqref="C4"/>
    </sheetView>
  </sheetViews>
  <sheetFormatPr defaultRowHeight="13.2"/>
  <cols>
    <col min="1" max="1" width="2.88671875" style="109" customWidth="1"/>
    <col min="2" max="9" width="10.77734375" style="109" customWidth="1"/>
    <col min="10" max="10" width="2.6640625" style="109" customWidth="1"/>
    <col min="11" max="18" width="10.77734375" style="109" customWidth="1"/>
    <col min="19" max="16384" width="8.88671875" style="109"/>
  </cols>
  <sheetData>
    <row r="2" spans="2:23" s="135" customFormat="1" ht="16.2">
      <c r="B2" s="134" t="s">
        <v>763</v>
      </c>
      <c r="C2" s="134"/>
      <c r="D2" s="134"/>
      <c r="E2" s="134"/>
      <c r="F2" s="134"/>
      <c r="G2" s="134"/>
      <c r="H2" s="134"/>
      <c r="I2" s="153" t="s">
        <v>0</v>
      </c>
      <c r="K2" s="134" t="s">
        <v>764</v>
      </c>
      <c r="L2" s="134"/>
      <c r="M2" s="134"/>
      <c r="N2" s="134"/>
      <c r="O2" s="134"/>
      <c r="P2" s="134"/>
      <c r="Q2" s="134"/>
      <c r="R2" s="153" t="s">
        <v>77</v>
      </c>
    </row>
    <row r="3" spans="2:23" ht="19.95" customHeight="1">
      <c r="B3" s="359" t="s">
        <v>732</v>
      </c>
      <c r="C3" s="360"/>
      <c r="D3" s="360"/>
      <c r="E3" s="360"/>
      <c r="F3" s="360"/>
      <c r="G3" s="360"/>
      <c r="H3" s="360"/>
      <c r="I3" s="361"/>
      <c r="J3" s="136"/>
      <c r="K3" s="359" t="s">
        <v>757</v>
      </c>
      <c r="L3" s="360"/>
      <c r="M3" s="360"/>
      <c r="N3" s="360"/>
      <c r="O3" s="360"/>
      <c r="P3" s="360"/>
      <c r="Q3" s="360"/>
      <c r="R3" s="361"/>
    </row>
    <row r="4" spans="2:23" s="139" customFormat="1" ht="25.05" customHeight="1">
      <c r="B4" s="137" t="s">
        <v>13</v>
      </c>
      <c r="C4" s="131"/>
      <c r="D4" s="137" t="str">
        <f>'アセスメント（No.1）'!I29</f>
        <v>要介護度</v>
      </c>
      <c r="E4" s="133">
        <f>'アセスメント（No.1）'!O29</f>
        <v>0</v>
      </c>
      <c r="F4" s="137" t="str">
        <f>'アセスメント（No.1）'!B13</f>
        <v>世帯区分</v>
      </c>
      <c r="G4" s="131">
        <f>'アセスメント（No.1）'!C13</f>
        <v>0</v>
      </c>
      <c r="H4" s="149" t="s">
        <v>748</v>
      </c>
      <c r="I4" s="133">
        <f>'アセスメント（No.1）'!G15</f>
        <v>0</v>
      </c>
      <c r="J4" s="138"/>
      <c r="K4" s="137" t="str">
        <f>'アセスメント（No.3）'!B26</f>
        <v>家庭内での役割</v>
      </c>
      <c r="L4" s="131">
        <f>'アセスメント（No.3）'!C26</f>
        <v>0</v>
      </c>
      <c r="M4" s="137" t="str">
        <f>'アセスメント（No.3）'!D26</f>
        <v>家族等との関わり</v>
      </c>
      <c r="N4" s="131">
        <f>'アセスメント（No.3）'!E26</f>
        <v>0</v>
      </c>
      <c r="O4" s="137" t="str">
        <f>'アセスメント（No.3）'!F26</f>
        <v>地域との関わり</v>
      </c>
      <c r="P4" s="131">
        <f>'アセスメント（No.3）'!G26</f>
        <v>0</v>
      </c>
      <c r="Q4" s="137" t="str">
        <f>'アセスメント（No.3）'!I26</f>
        <v>仕事との関わり</v>
      </c>
      <c r="R4" s="131">
        <f>'アセスメント（No.3）'!K26</f>
        <v>0</v>
      </c>
    </row>
    <row r="5" spans="2:23" s="139" customFormat="1" ht="28.05" customHeight="1">
      <c r="B5" s="140" t="s">
        <v>749</v>
      </c>
      <c r="C5" s="356">
        <f>'アセスメント（No.1）'!C26</f>
        <v>0</v>
      </c>
      <c r="D5" s="357"/>
      <c r="E5" s="357"/>
      <c r="F5" s="357"/>
      <c r="G5" s="357"/>
      <c r="H5" s="357"/>
      <c r="I5" s="358"/>
      <c r="J5" s="138"/>
      <c r="K5" s="372" t="s">
        <v>729</v>
      </c>
      <c r="L5" s="369">
        <f>'アセスメント（No.3）'!C27</f>
        <v>0</v>
      </c>
      <c r="M5" s="370"/>
      <c r="N5" s="370"/>
      <c r="O5" s="370"/>
      <c r="P5" s="370"/>
      <c r="Q5" s="370"/>
      <c r="R5" s="371"/>
    </row>
    <row r="6" spans="2:23" s="139" customFormat="1" ht="28.05" customHeight="1">
      <c r="B6" s="140" t="s">
        <v>750</v>
      </c>
      <c r="C6" s="356">
        <f>'アセスメント（No.1）'!C27</f>
        <v>0</v>
      </c>
      <c r="D6" s="357"/>
      <c r="E6" s="357"/>
      <c r="F6" s="357"/>
      <c r="G6" s="357"/>
      <c r="H6" s="357"/>
      <c r="I6" s="358"/>
      <c r="J6" s="138"/>
      <c r="K6" s="373"/>
      <c r="L6" s="366"/>
      <c r="M6" s="367"/>
      <c r="N6" s="367"/>
      <c r="O6" s="367"/>
      <c r="P6" s="367"/>
      <c r="Q6" s="367"/>
      <c r="R6" s="368"/>
    </row>
    <row r="7" spans="2:23" s="139" customFormat="1" ht="4.95" customHeight="1">
      <c r="B7" s="109"/>
      <c r="C7" s="109"/>
      <c r="D7" s="109"/>
      <c r="E7" s="109"/>
      <c r="F7" s="109"/>
      <c r="G7" s="109"/>
      <c r="H7" s="109"/>
      <c r="I7" s="109"/>
      <c r="J7" s="145"/>
      <c r="K7" s="143"/>
      <c r="L7" s="143"/>
      <c r="M7" s="143"/>
      <c r="N7" s="143"/>
      <c r="O7" s="143"/>
      <c r="P7" s="143"/>
      <c r="Q7" s="143"/>
      <c r="R7" s="143"/>
    </row>
    <row r="8" spans="2:23" ht="19.95" customHeight="1">
      <c r="B8" s="359" t="s">
        <v>734</v>
      </c>
      <c r="C8" s="360"/>
      <c r="D8" s="360"/>
      <c r="E8" s="360"/>
      <c r="F8" s="360"/>
      <c r="G8" s="360"/>
      <c r="H8" s="360"/>
      <c r="I8" s="361"/>
      <c r="J8" s="136"/>
      <c r="K8" s="359" t="s">
        <v>758</v>
      </c>
      <c r="L8" s="360"/>
      <c r="M8" s="360"/>
      <c r="N8" s="360"/>
      <c r="O8" s="360"/>
      <c r="P8" s="360"/>
      <c r="Q8" s="360"/>
      <c r="R8" s="361"/>
    </row>
    <row r="9" spans="2:23" s="139" customFormat="1" ht="25.05" customHeight="1">
      <c r="B9" s="137" t="s">
        <v>751</v>
      </c>
      <c r="C9" s="131">
        <f>'アセスメント（No.2）'!C5</f>
        <v>0</v>
      </c>
      <c r="D9" s="141">
        <f>'アセスメント（No.2）'!C7</f>
        <v>0</v>
      </c>
      <c r="E9" s="150">
        <f>'アセスメント（No.2）'!C9:C10</f>
        <v>0</v>
      </c>
      <c r="F9" s="141">
        <f>'アセスメント（No.2）'!C11</f>
        <v>0</v>
      </c>
      <c r="G9" s="141">
        <f>'アセスメント（No.2）'!C13</f>
        <v>0</v>
      </c>
      <c r="H9" s="141"/>
      <c r="I9" s="150"/>
      <c r="J9" s="138"/>
      <c r="K9" s="137" t="str">
        <f>'アセスメント（No.2）'!B32</f>
        <v>入浴動作</v>
      </c>
      <c r="L9" s="131">
        <f>'アセスメント（No.2）'!C32</f>
        <v>0</v>
      </c>
      <c r="M9" s="137" t="str">
        <f>'アセスメント（No.2）'!D32</f>
        <v>入浴の頻度</v>
      </c>
      <c r="N9" s="131">
        <f>'アセスメント（No.2）'!E32</f>
        <v>0</v>
      </c>
      <c r="O9" s="137" t="str">
        <f>'アセスメント（No.2）'!F32</f>
        <v>衣類の着脱</v>
      </c>
      <c r="P9" s="131">
        <f>'アセスメント（No.2）'!I32</f>
        <v>0</v>
      </c>
      <c r="Q9" s="137" t="str">
        <f>'アセスメント（No.2）'!J32</f>
        <v>衣類の状況</v>
      </c>
      <c r="R9" s="131">
        <f>'アセスメント（No.2）'!K32</f>
        <v>0</v>
      </c>
    </row>
    <row r="10" spans="2:23" s="139" customFormat="1" ht="25.05" customHeight="1">
      <c r="B10" s="137" t="str">
        <f>'アセスメント（No.2）'!B16</f>
        <v>血圧</v>
      </c>
      <c r="C10" s="131">
        <f>'アセスメント（No.2）'!C16</f>
        <v>0</v>
      </c>
      <c r="D10" s="137" t="str">
        <f>'アセスメント（No.2）'!D16</f>
        <v>麻痺</v>
      </c>
      <c r="E10" s="131">
        <f>'アセスメント（No.2）'!E16</f>
        <v>0</v>
      </c>
      <c r="F10" s="137" t="str">
        <f>'アセスメント（No.2）'!F16:G16</f>
        <v>褥瘡</v>
      </c>
      <c r="G10" s="131">
        <f>'アセスメント（No.2）'!H16</f>
        <v>0</v>
      </c>
      <c r="H10" s="137" t="str">
        <f>'アセスメント（No.2）'!J16</f>
        <v>感染症</v>
      </c>
      <c r="I10" s="131">
        <f>'アセスメント（No.2）'!K16</f>
        <v>0</v>
      </c>
      <c r="J10" s="138"/>
      <c r="K10" s="137" t="str">
        <f>'アセスメント（No.2）'!B33</f>
        <v>爪切りの動作</v>
      </c>
      <c r="L10" s="131">
        <f>'アセスメント（No.2）'!C33</f>
        <v>0</v>
      </c>
      <c r="M10" s="137" t="str">
        <f>'アセスメント（No.2）'!D33</f>
        <v>爪の状態</v>
      </c>
      <c r="N10" s="131">
        <f>'アセスメント（No.2）'!E33</f>
        <v>0</v>
      </c>
      <c r="O10" s="137" t="str">
        <f>'アセスメント（No.2）'!F33</f>
        <v>洗顔の動作</v>
      </c>
      <c r="P10" s="131">
        <f>'アセスメント（No.2）'!I33</f>
        <v>0</v>
      </c>
      <c r="Q10" s="137" t="str">
        <f>'アセスメント（No.2）'!J33</f>
        <v>整髪の動作</v>
      </c>
      <c r="R10" s="131">
        <f>'アセスメント（No.2）'!K33</f>
        <v>0</v>
      </c>
      <c r="S10" s="134" t="s">
        <v>766</v>
      </c>
    </row>
    <row r="11" spans="2:23" s="139" customFormat="1" ht="28.05" customHeight="1">
      <c r="B11" s="140" t="s">
        <v>729</v>
      </c>
      <c r="C11" s="356">
        <f>'アセスメント（No.2）'!C20:L20</f>
        <v>0</v>
      </c>
      <c r="D11" s="357"/>
      <c r="E11" s="357"/>
      <c r="F11" s="357"/>
      <c r="G11" s="357"/>
      <c r="H11" s="357"/>
      <c r="I11" s="358"/>
      <c r="J11" s="138"/>
      <c r="K11" s="140" t="s">
        <v>729</v>
      </c>
      <c r="L11" s="356">
        <f>'アセスメント（No.2）'!C35</f>
        <v>0</v>
      </c>
      <c r="M11" s="357"/>
      <c r="N11" s="357"/>
      <c r="O11" s="357"/>
      <c r="P11" s="357"/>
      <c r="Q11" s="357"/>
      <c r="R11" s="358"/>
      <c r="S11" s="154" t="s">
        <v>765</v>
      </c>
      <c r="T11" s="152"/>
      <c r="U11" s="152"/>
      <c r="V11" s="152"/>
      <c r="W11" s="152"/>
    </row>
    <row r="12" spans="2:23" s="139" customFormat="1" ht="4.95" customHeight="1">
      <c r="B12" s="144"/>
      <c r="C12" s="142"/>
      <c r="D12" s="142"/>
      <c r="E12" s="142"/>
      <c r="F12" s="142"/>
      <c r="G12" s="142"/>
      <c r="H12" s="142"/>
      <c r="I12" s="142"/>
      <c r="J12" s="145"/>
      <c r="K12" s="144"/>
      <c r="L12" s="142"/>
      <c r="M12" s="142"/>
      <c r="N12" s="142"/>
      <c r="O12" s="142"/>
      <c r="P12" s="142"/>
      <c r="Q12" s="142"/>
      <c r="R12" s="142"/>
    </row>
    <row r="13" spans="2:23" ht="19.95" customHeight="1">
      <c r="B13" s="359" t="s">
        <v>752</v>
      </c>
      <c r="C13" s="360"/>
      <c r="D13" s="360"/>
      <c r="E13" s="360"/>
      <c r="F13" s="360"/>
      <c r="G13" s="360"/>
      <c r="H13" s="360"/>
      <c r="I13" s="361"/>
      <c r="J13" s="136"/>
      <c r="K13" s="359" t="s">
        <v>759</v>
      </c>
      <c r="L13" s="360"/>
      <c r="M13" s="360"/>
      <c r="N13" s="360"/>
      <c r="O13" s="360"/>
      <c r="P13" s="360"/>
      <c r="Q13" s="360"/>
      <c r="R13" s="361"/>
    </row>
    <row r="14" spans="2:23" s="139" customFormat="1" ht="25.05" customHeight="1">
      <c r="B14" s="137" t="str">
        <f>'アセスメント（No.2）'!B41</f>
        <v>食事摂取の動作</v>
      </c>
      <c r="C14" s="131">
        <f>'アセスメント（No.2）'!C41</f>
        <v>0</v>
      </c>
      <c r="D14" s="137" t="str">
        <f>'アセスメント（No.2）'!D41</f>
        <v>食形態</v>
      </c>
      <c r="E14" s="131">
        <f>'アセスメント（No.2）'!E41</f>
        <v>0</v>
      </c>
      <c r="F14" s="137" t="str">
        <f>'アセスメント（No.2）'!F41:H41</f>
        <v>水分とろみ</v>
      </c>
      <c r="G14" s="131">
        <f>'アセスメント（No.2）'!I41</f>
        <v>0</v>
      </c>
      <c r="H14" s="137" t="str">
        <f>'アセスメント（No.2）'!J41</f>
        <v>食事回数</v>
      </c>
      <c r="I14" s="131">
        <f>'アセスメント（No.2）'!K41</f>
        <v>0</v>
      </c>
      <c r="J14" s="138"/>
      <c r="K14" s="137" t="str">
        <f>'アセスメント（No.3）'!B16</f>
        <v>日常の意思決定</v>
      </c>
      <c r="L14" s="132">
        <f>'アセスメント（No.3）'!C16</f>
        <v>0</v>
      </c>
      <c r="M14" s="137" t="str">
        <f>'アセスメント（No.3）'!D16</f>
        <v>認知症の診断</v>
      </c>
      <c r="N14" s="131">
        <f>'アセスメント（No.3）'!E16</f>
        <v>0</v>
      </c>
      <c r="O14" s="137" t="str">
        <f>'アセスメント（No.3）'!F16</f>
        <v>原因疾患</v>
      </c>
      <c r="P14" s="132">
        <f>'アセスメント（No.3）'!G16</f>
        <v>0</v>
      </c>
      <c r="Q14" s="137" t="str">
        <f>'アセスメント（No.3）'!C17</f>
        <v>記憶障害</v>
      </c>
      <c r="R14" s="131">
        <f>'アセスメント（No.3）'!D17</f>
        <v>0</v>
      </c>
    </row>
    <row r="15" spans="2:23" s="139" customFormat="1" ht="25.05" customHeight="1">
      <c r="B15" s="137" t="str">
        <f>'アセスメント（No.2）'!B42</f>
        <v>嚥下</v>
      </c>
      <c r="C15" s="131">
        <f>'アセスメント（No.2）'!C42</f>
        <v>0</v>
      </c>
      <c r="D15" s="137" t="str">
        <f>'アセスメント（No.2）'!D42</f>
        <v>栄養状態</v>
      </c>
      <c r="E15" s="131">
        <f>'アセスメント（No.2）'!E42</f>
        <v>0</v>
      </c>
      <c r="F15" s="137" t="str">
        <f>'アセスメント（No.2）'!F42:H42</f>
        <v>食事制限</v>
      </c>
      <c r="G15" s="131">
        <f>'アセスメント（No.2）'!I42</f>
        <v>0</v>
      </c>
      <c r="H15" s="137" t="str">
        <f>'アセスメント（No.2）'!J42</f>
        <v>水分制限</v>
      </c>
      <c r="I15" s="131">
        <f>'アセスメント（No.2）'!K42</f>
        <v>0</v>
      </c>
      <c r="J15" s="138"/>
      <c r="K15" s="137" t="str">
        <f>'アセスメント（No.3）'!E17</f>
        <v>理解・判断力の低下</v>
      </c>
      <c r="L15" s="131">
        <f>'アセスメント（No.3）'!F17</f>
        <v>0</v>
      </c>
      <c r="M15" s="137" t="str">
        <f>'アセスメント（No.3）'!G17</f>
        <v>見当識障害</v>
      </c>
      <c r="N15" s="132">
        <f>'アセスメント（No.3）'!I17</f>
        <v>0</v>
      </c>
      <c r="O15" s="137" t="str">
        <f>'アセスメント（No.3）'!C18</f>
        <v>失語</v>
      </c>
      <c r="P15" s="131">
        <f>'アセスメント（No.3）'!D18</f>
        <v>0</v>
      </c>
      <c r="Q15" s="137" t="str">
        <f>'アセスメント（No.3）'!E18</f>
        <v>失認</v>
      </c>
      <c r="R15" s="131">
        <f>'アセスメント（No.3）'!F18</f>
        <v>0</v>
      </c>
    </row>
    <row r="16" spans="2:23" s="139" customFormat="1" ht="28.05" customHeight="1">
      <c r="B16" s="140" t="s">
        <v>729</v>
      </c>
      <c r="C16" s="356">
        <f>'アセスメント（No.2）'!C43:L43</f>
        <v>0</v>
      </c>
      <c r="D16" s="357"/>
      <c r="E16" s="357"/>
      <c r="F16" s="357"/>
      <c r="G16" s="357"/>
      <c r="H16" s="357"/>
      <c r="I16" s="358"/>
      <c r="J16" s="138"/>
      <c r="K16" s="137" t="str">
        <f>'アセスメント（No.3）'!G18</f>
        <v>失行</v>
      </c>
      <c r="L16" s="131">
        <f>'アセスメント（No.3）'!I18</f>
        <v>0</v>
      </c>
      <c r="M16" s="137" t="str">
        <f>'アセスメント（No.3）'!C19</f>
        <v>被害的</v>
      </c>
      <c r="N16" s="131">
        <f>'アセスメント（No.3）'!D19</f>
        <v>0</v>
      </c>
      <c r="O16" s="137" t="str">
        <f>'アセスメント（No.3）'!E19</f>
        <v>作話</v>
      </c>
      <c r="P16" s="131">
        <f>'アセスメント（No.3）'!F19</f>
        <v>0</v>
      </c>
      <c r="Q16" s="137" t="str">
        <f>'アセスメント（No.3）'!G19</f>
        <v>感情が不安定</v>
      </c>
      <c r="R16" s="131">
        <f>'アセスメント（No.3）'!I19</f>
        <v>0</v>
      </c>
    </row>
    <row r="17" spans="2:18" s="139" customFormat="1" ht="4.95" customHeight="1">
      <c r="B17" s="144"/>
      <c r="C17" s="142"/>
      <c r="D17" s="142"/>
      <c r="E17" s="142"/>
      <c r="F17" s="142"/>
      <c r="G17" s="142"/>
      <c r="H17" s="142"/>
      <c r="I17" s="142"/>
      <c r="J17" s="145"/>
      <c r="K17" s="372" t="str">
        <f>'アセスメント（No.3）'!C20</f>
        <v>暴力/攻撃性</v>
      </c>
      <c r="L17" s="374">
        <f>'アセスメント（No.3）'!D20</f>
        <v>0</v>
      </c>
      <c r="M17" s="372" t="str">
        <f>'アセスメント（No.3）'!E20</f>
        <v>大声を出す</v>
      </c>
      <c r="N17" s="374">
        <f>'アセスメント（No.3）'!F20</f>
        <v>0</v>
      </c>
      <c r="O17" s="372" t="str">
        <f>'アセスメント（No.3）'!G20</f>
        <v>介護に抵抗</v>
      </c>
      <c r="P17" s="374">
        <f>'アセスメント（No.3）'!I20</f>
        <v>0</v>
      </c>
      <c r="Q17" s="372" t="str">
        <f>'アセスメント（No.3）'!C21</f>
        <v>一人で出たがる</v>
      </c>
      <c r="R17" s="374">
        <f>'アセスメント（No.3）'!D21</f>
        <v>0</v>
      </c>
    </row>
    <row r="18" spans="2:18" ht="19.95" customHeight="1">
      <c r="B18" s="359" t="s">
        <v>753</v>
      </c>
      <c r="C18" s="360"/>
      <c r="D18" s="360"/>
      <c r="E18" s="360"/>
      <c r="F18" s="360"/>
      <c r="G18" s="360"/>
      <c r="H18" s="360"/>
      <c r="I18" s="361"/>
      <c r="J18" s="136"/>
      <c r="K18" s="373"/>
      <c r="L18" s="375"/>
      <c r="M18" s="373"/>
      <c r="N18" s="375"/>
      <c r="O18" s="373"/>
      <c r="P18" s="375"/>
      <c r="Q18" s="373"/>
      <c r="R18" s="375"/>
    </row>
    <row r="19" spans="2:18" s="139" customFormat="1" ht="25.05" customHeight="1">
      <c r="B19" s="137" t="str">
        <f>'アセスメント（No.2）'!B27</f>
        <v>排泄の場所</v>
      </c>
      <c r="C19" s="131">
        <f>'アセスメント（No.2）'!C27</f>
        <v>0</v>
      </c>
      <c r="D19" s="137" t="str">
        <f>'アセスメント（No.2）'!B28</f>
        <v>排尿動作</v>
      </c>
      <c r="E19" s="131">
        <f>'アセスメント（No.2）'!C28</f>
        <v>0</v>
      </c>
      <c r="F19" s="137" t="str">
        <f>'アセスメント（No.2）'!D28</f>
        <v>尿意</v>
      </c>
      <c r="G19" s="131">
        <f>'アセスメント（No.2）'!E28</f>
        <v>0</v>
      </c>
      <c r="H19" s="137" t="str">
        <f>'アセスメント（No.2）'!F28</f>
        <v>尿失禁</v>
      </c>
      <c r="I19" s="131">
        <f>'アセスメント（No.2）'!I28</f>
        <v>0</v>
      </c>
      <c r="J19" s="138"/>
      <c r="K19" s="137" t="str">
        <f>'アセスメント（No.3）'!E21</f>
        <v>収集癖</v>
      </c>
      <c r="L19" s="131">
        <f>'アセスメント（No.3）'!F21</f>
        <v>0</v>
      </c>
      <c r="M19" s="137" t="str">
        <f>'アセスメント（No.3）'!G21</f>
        <v>物や衣類を壊す</v>
      </c>
      <c r="N19" s="131">
        <f>'アセスメント（No.3）'!I21</f>
        <v>0</v>
      </c>
      <c r="O19" s="137" t="str">
        <f>'アセスメント（No.3）'!C22</f>
        <v>不潔行為</v>
      </c>
      <c r="P19" s="131">
        <f>'アセスメント（No.3）'!D22</f>
        <v>0</v>
      </c>
      <c r="Q19" s="137" t="str">
        <f>'アセスメント（No.3）'!E22</f>
        <v>話がまとまらない</v>
      </c>
      <c r="R19" s="131">
        <f>'アセスメント（No.3）'!F22</f>
        <v>0</v>
      </c>
    </row>
    <row r="20" spans="2:18" s="139" customFormat="1" ht="25.05" customHeight="1">
      <c r="B20" s="137" t="str">
        <f>'アセスメント（No.2）'!F27</f>
        <v>用具の使用</v>
      </c>
      <c r="C20" s="131">
        <f>'アセスメント（No.2）'!I27</f>
        <v>0</v>
      </c>
      <c r="D20" s="137" t="str">
        <f>'アセスメント（No.2）'!B29</f>
        <v>排便動作</v>
      </c>
      <c r="E20" s="131">
        <f>'アセスメント（No.2）'!C29</f>
        <v>0</v>
      </c>
      <c r="F20" s="137" t="str">
        <f>'アセスメント（No.2）'!D29</f>
        <v>便意</v>
      </c>
      <c r="G20" s="131">
        <f>'アセスメント（No.2）'!E29</f>
        <v>0</v>
      </c>
      <c r="H20" s="137" t="str">
        <f>'アセスメント（No.2）'!F29</f>
        <v>便失禁</v>
      </c>
      <c r="I20" s="131">
        <f>'アセスメント（No.2）'!I29</f>
        <v>0</v>
      </c>
      <c r="J20" s="138"/>
      <c r="K20" s="137" t="str">
        <f>'アセスメント（No.3）'!G22</f>
        <v>徘徊</v>
      </c>
      <c r="L20" s="131">
        <f>'アセスメント（No.3）'!I22</f>
        <v>0</v>
      </c>
      <c r="M20" s="137" t="str">
        <f>'アセスメント（No.3）'!C23</f>
        <v>昼夜逆転</v>
      </c>
      <c r="N20" s="131">
        <f>'アセスメント（No.3）'!D23</f>
        <v>0</v>
      </c>
      <c r="O20" s="137" t="str">
        <f>'アセスメント（No.3）'!E23</f>
        <v>独り言・一人笑い</v>
      </c>
      <c r="P20" s="131">
        <f>'アセスメント（No.3）'!F23</f>
        <v>0</v>
      </c>
      <c r="Q20" s="137" t="str">
        <f>'アセスメント（No.3）'!G23</f>
        <v>危険行為</v>
      </c>
      <c r="R20" s="131">
        <f>'アセスメント（No.3）'!I23</f>
        <v>0</v>
      </c>
    </row>
    <row r="21" spans="2:18" s="139" customFormat="1" ht="28.05" customHeight="1">
      <c r="B21" s="140" t="s">
        <v>729</v>
      </c>
      <c r="C21" s="356">
        <f>'アセスメント（No.2）'!C30:L30</f>
        <v>0</v>
      </c>
      <c r="D21" s="357"/>
      <c r="E21" s="357"/>
      <c r="F21" s="357"/>
      <c r="G21" s="357"/>
      <c r="H21" s="357"/>
      <c r="I21" s="358"/>
      <c r="J21" s="138"/>
      <c r="K21" s="151" t="s">
        <v>729</v>
      </c>
      <c r="L21" s="376">
        <f>'アセスメント（No.3）'!C24</f>
        <v>0</v>
      </c>
      <c r="M21" s="376"/>
      <c r="N21" s="376"/>
      <c r="O21" s="376"/>
      <c r="P21" s="376"/>
      <c r="Q21" s="376"/>
      <c r="R21" s="376"/>
    </row>
    <row r="22" spans="2:18" s="139" customFormat="1" ht="4.95" customHeight="1">
      <c r="B22" s="144"/>
      <c r="C22" s="142"/>
      <c r="D22" s="142"/>
      <c r="E22" s="142"/>
      <c r="F22" s="142"/>
      <c r="G22" s="142"/>
      <c r="H22" s="142"/>
      <c r="I22" s="142"/>
      <c r="J22" s="145"/>
      <c r="K22" s="146"/>
      <c r="L22" s="147"/>
      <c r="M22" s="147"/>
      <c r="N22" s="147"/>
      <c r="O22" s="147"/>
      <c r="P22" s="147"/>
      <c r="Q22" s="147"/>
      <c r="R22" s="147"/>
    </row>
    <row r="23" spans="2:18" ht="19.95" customHeight="1">
      <c r="B23" s="359" t="s">
        <v>754</v>
      </c>
      <c r="C23" s="360"/>
      <c r="D23" s="360"/>
      <c r="E23" s="360"/>
      <c r="F23" s="360"/>
      <c r="G23" s="360"/>
      <c r="H23" s="360"/>
      <c r="I23" s="361"/>
      <c r="J23" s="136"/>
      <c r="K23" s="359" t="s">
        <v>760</v>
      </c>
      <c r="L23" s="360"/>
      <c r="M23" s="360"/>
      <c r="N23" s="360"/>
      <c r="O23" s="360"/>
      <c r="P23" s="360"/>
      <c r="Q23" s="360"/>
      <c r="R23" s="361"/>
    </row>
    <row r="24" spans="2:18" s="139" customFormat="1" ht="25.05" customHeight="1">
      <c r="B24" s="137" t="str">
        <f>'アセスメント（No.2）'!B37</f>
        <v>口腔ケア</v>
      </c>
      <c r="C24" s="131">
        <f>'アセスメント（No.2）'!C37</f>
        <v>0</v>
      </c>
      <c r="D24" s="137" t="str">
        <f>'アセスメント（No.2）'!D37</f>
        <v>残存歯</v>
      </c>
      <c r="E24" s="131">
        <f>'アセスメント（No.2）'!E37</f>
        <v>0</v>
      </c>
      <c r="F24" s="137" t="str">
        <f>'アセスメント（No.2）'!F37</f>
        <v>歯の欠損</v>
      </c>
      <c r="G24" s="131">
        <f>'アセスメント（No.2）'!I37</f>
        <v>0</v>
      </c>
      <c r="H24" s="137" t="str">
        <f>'アセスメント（No.2）'!J37</f>
        <v>義歯の有無</v>
      </c>
      <c r="I24" s="131">
        <f>'アセスメント（No.2）'!K37</f>
        <v>0</v>
      </c>
      <c r="J24" s="138"/>
      <c r="K24" s="137" t="s">
        <v>731</v>
      </c>
      <c r="L24" s="131" t="str">
        <f>'アセスメント（No.3）'!F29</f>
        <v>KPから自動転記</v>
      </c>
      <c r="M24" s="137" t="str">
        <f>'アセスメント（No.3）'!G29</f>
        <v>同居の有無</v>
      </c>
      <c r="N24" s="131" t="str">
        <f>'アセスメント（No.3）'!I29</f>
        <v>KPから自動転記</v>
      </c>
      <c r="O24" s="137" t="str">
        <f>'アセスメント（No.3）'!C30</f>
        <v>関係性</v>
      </c>
      <c r="P24" s="131">
        <f>'アセスメント（No.3）'!D30</f>
        <v>0</v>
      </c>
      <c r="Q24" s="137" t="str">
        <f>'アセスメント（No.3）'!E30</f>
        <v>仕事の有無</v>
      </c>
      <c r="R24" s="131">
        <f>'アセスメント（No.3）'!F30</f>
        <v>0</v>
      </c>
    </row>
    <row r="25" spans="2:18" s="139" customFormat="1" ht="25.05" customHeight="1">
      <c r="B25" s="137" t="str">
        <f>'アセスメント（No.2）'!B38</f>
        <v>口腔衛生</v>
      </c>
      <c r="C25" s="131">
        <f>'アセスメント（No.2）'!C38</f>
        <v>0</v>
      </c>
      <c r="D25" s="137" t="str">
        <f>'アセスメント（No.2）'!D38</f>
        <v>口臭の有無</v>
      </c>
      <c r="E25" s="131">
        <f>'アセスメント（No.2）'!E38</f>
        <v>0</v>
      </c>
      <c r="F25" s="137"/>
      <c r="G25" s="131"/>
      <c r="H25" s="137"/>
      <c r="I25" s="131"/>
      <c r="J25" s="138"/>
      <c r="K25" s="137" t="str">
        <f>'アセスメント（No.3）'!C31</f>
        <v>支援への参加意思</v>
      </c>
      <c r="L25" s="131">
        <f>'アセスメント（No.3）'!D31</f>
        <v>0</v>
      </c>
      <c r="M25" s="137" t="str">
        <f>'アセスメント（No.3）'!E31</f>
        <v>現在の負担感</v>
      </c>
      <c r="N25" s="131">
        <f>'アセスメント（No.3）'!F31</f>
        <v>0</v>
      </c>
      <c r="O25" s="137" t="str">
        <f>'アセスメント（No.3）'!G30</f>
        <v>情報共有の方法</v>
      </c>
      <c r="P25" s="131">
        <f>'アセスメント（No.3）'!J30</f>
        <v>0</v>
      </c>
      <c r="Q25" s="137">
        <f>'アセスメント（No.3）'!L30</f>
        <v>0</v>
      </c>
      <c r="R25" s="131"/>
    </row>
    <row r="26" spans="2:18" s="139" customFormat="1" ht="28.05" customHeight="1">
      <c r="B26" s="140" t="s">
        <v>729</v>
      </c>
      <c r="C26" s="356">
        <f>'アセスメント（No.2）'!C39:L39</f>
        <v>0</v>
      </c>
      <c r="D26" s="357"/>
      <c r="E26" s="357"/>
      <c r="F26" s="357"/>
      <c r="G26" s="357"/>
      <c r="H26" s="357"/>
      <c r="I26" s="358"/>
      <c r="J26" s="138"/>
      <c r="K26" s="140" t="s">
        <v>729</v>
      </c>
      <c r="L26" s="356">
        <f>'アセスメント（No.3）'!C32</f>
        <v>0</v>
      </c>
      <c r="M26" s="357"/>
      <c r="N26" s="357"/>
      <c r="O26" s="357"/>
      <c r="P26" s="357"/>
      <c r="Q26" s="357"/>
      <c r="R26" s="358"/>
    </row>
    <row r="27" spans="2:18" s="139" customFormat="1" ht="4.95" customHeight="1">
      <c r="B27" s="144"/>
      <c r="C27" s="142"/>
      <c r="D27" s="142"/>
      <c r="E27" s="142"/>
      <c r="F27" s="142"/>
      <c r="G27" s="142"/>
      <c r="H27" s="142"/>
      <c r="I27" s="142"/>
      <c r="J27" s="145"/>
      <c r="K27" s="144"/>
      <c r="L27" s="142"/>
      <c r="M27" s="142"/>
      <c r="N27" s="142"/>
      <c r="O27" s="142"/>
      <c r="P27" s="142"/>
      <c r="Q27" s="142"/>
      <c r="R27" s="142"/>
    </row>
    <row r="28" spans="2:18" ht="19.95" customHeight="1">
      <c r="B28" s="359" t="s">
        <v>755</v>
      </c>
      <c r="C28" s="360"/>
      <c r="D28" s="360"/>
      <c r="E28" s="360"/>
      <c r="F28" s="360"/>
      <c r="G28" s="360"/>
      <c r="H28" s="360"/>
      <c r="I28" s="361"/>
      <c r="J28" s="136"/>
      <c r="K28" s="359" t="s">
        <v>761</v>
      </c>
      <c r="L28" s="360"/>
      <c r="M28" s="360"/>
      <c r="N28" s="360"/>
      <c r="O28" s="360"/>
      <c r="P28" s="360"/>
      <c r="Q28" s="360"/>
      <c r="R28" s="361"/>
    </row>
    <row r="29" spans="2:18" s="139" customFormat="1" ht="25.05" customHeight="1">
      <c r="B29" s="137" t="str">
        <f>'アセスメント（No.3）'!B3</f>
        <v>調理</v>
      </c>
      <c r="C29" s="131">
        <f>'アセスメント（No.3）'!C3</f>
        <v>0</v>
      </c>
      <c r="D29" s="137" t="str">
        <f>'アセスメント（No.3）'!D3</f>
        <v>掃除</v>
      </c>
      <c r="E29" s="131">
        <f>'アセスメント（No.3）'!E3</f>
        <v>0</v>
      </c>
      <c r="F29" s="137" t="str">
        <f>'アセスメント（No.3）'!F3</f>
        <v>洗濯</v>
      </c>
      <c r="G29" s="131">
        <f>'アセスメント（No.3）'!G3</f>
        <v>0</v>
      </c>
      <c r="H29" s="137" t="str">
        <f>'アセスメント（No.3）'!I3</f>
        <v>買物</v>
      </c>
      <c r="I29" s="131">
        <f>'アセスメント（No.3）'!K3</f>
        <v>0</v>
      </c>
      <c r="J29" s="138"/>
      <c r="K29" s="137" t="str">
        <f>'アセスメント（No.3）'!B34</f>
        <v>家屋の形態</v>
      </c>
      <c r="L29" s="131">
        <f>'アセスメント（No.3）'!C34</f>
        <v>0</v>
      </c>
      <c r="M29" s="137" t="str">
        <f>'アセスメント（No.3）'!D34</f>
        <v>エレベーター</v>
      </c>
      <c r="N29" s="131">
        <f>'アセスメント（No.3）'!E34</f>
        <v>0</v>
      </c>
      <c r="O29" s="137" t="str">
        <f>'アセスメント（No.3）'!B35</f>
        <v>浴室</v>
      </c>
      <c r="P29" s="131">
        <f>'アセスメント（No.3）'!C35</f>
        <v>0</v>
      </c>
      <c r="Q29" s="137" t="str">
        <f>'アセスメント（No.3）'!D35</f>
        <v>エアコン</v>
      </c>
      <c r="R29" s="131">
        <f>'アセスメント（No.3）'!E35</f>
        <v>0</v>
      </c>
    </row>
    <row r="30" spans="2:18" s="139" customFormat="1" ht="25.05" customHeight="1">
      <c r="B30" s="137" t="str">
        <f>'アセスメント（No.3）'!B4</f>
        <v>服薬管理</v>
      </c>
      <c r="C30" s="131">
        <f>'アセスメント（No.3）'!C4</f>
        <v>0</v>
      </c>
      <c r="D30" s="137" t="str">
        <f>'アセスメント（No.3）'!D4</f>
        <v>金銭管理</v>
      </c>
      <c r="E30" s="131">
        <f>'アセスメント（No.3）'!E4</f>
        <v>0</v>
      </c>
      <c r="F30" s="137" t="str">
        <f>'アセスメント（No.3）'!F4</f>
        <v>電話の利用</v>
      </c>
      <c r="G30" s="131">
        <f>'アセスメント（No.3）'!G4</f>
        <v>0</v>
      </c>
      <c r="H30" s="137" t="str">
        <f>'アセスメント（No.3）'!I4</f>
        <v>交通機関の利用</v>
      </c>
      <c r="I30" s="131">
        <f>'アセスメント（No.3）'!K4</f>
        <v>0</v>
      </c>
      <c r="J30" s="138"/>
      <c r="K30" s="137" t="str">
        <f>'アセスメント（No.3）'!B36</f>
        <v>ペット</v>
      </c>
      <c r="L30" s="131">
        <f>'アセスメント（No.3）'!C36</f>
        <v>0</v>
      </c>
      <c r="M30" s="137" t="str">
        <f>'アセスメント（No.3）'!D36</f>
        <v>手すり</v>
      </c>
      <c r="N30" s="131">
        <f>'アセスメント（No.3）'!E36</f>
        <v>0</v>
      </c>
      <c r="O30" s="137" t="str">
        <f>'アセスメント（No.3）'!B37</f>
        <v>危険箇所</v>
      </c>
      <c r="P30" s="131">
        <f>'アセスメント（No.3）'!C37</f>
        <v>0</v>
      </c>
      <c r="Q30" s="137" t="str">
        <f>'アセスメント（No.3）'!D37</f>
        <v>住環境整備の必要性</v>
      </c>
      <c r="R30" s="131">
        <f>'アセスメント（No.3）'!E37</f>
        <v>0</v>
      </c>
    </row>
    <row r="31" spans="2:18" s="139" customFormat="1" ht="28.05" customHeight="1">
      <c r="B31" s="140" t="s">
        <v>729</v>
      </c>
      <c r="C31" s="356">
        <f>'アセスメント（No.3）'!C5:L5</f>
        <v>0</v>
      </c>
      <c r="D31" s="357"/>
      <c r="E31" s="357"/>
      <c r="F31" s="357"/>
      <c r="G31" s="357"/>
      <c r="H31" s="357"/>
      <c r="I31" s="358"/>
      <c r="J31" s="138"/>
      <c r="K31" s="140" t="s">
        <v>729</v>
      </c>
      <c r="L31" s="356">
        <f>'アセスメント（No.3）'!C38</f>
        <v>0</v>
      </c>
      <c r="M31" s="357"/>
      <c r="N31" s="357"/>
      <c r="O31" s="357"/>
      <c r="P31" s="357"/>
      <c r="Q31" s="357"/>
      <c r="R31" s="358"/>
    </row>
    <row r="32" spans="2:18" s="139" customFormat="1" ht="4.95" customHeight="1">
      <c r="B32" s="144"/>
      <c r="C32" s="142"/>
      <c r="D32" s="142"/>
      <c r="E32" s="142"/>
      <c r="F32" s="142"/>
      <c r="G32" s="142"/>
      <c r="H32" s="142"/>
      <c r="I32" s="142"/>
      <c r="J32" s="145"/>
      <c r="K32" s="362"/>
      <c r="L32" s="362"/>
      <c r="M32" s="362"/>
      <c r="N32" s="362"/>
      <c r="O32" s="362"/>
      <c r="P32" s="362"/>
      <c r="Q32" s="362"/>
      <c r="R32" s="362"/>
    </row>
    <row r="33" spans="2:18" ht="19.95" customHeight="1">
      <c r="B33" s="359" t="s">
        <v>756</v>
      </c>
      <c r="C33" s="360"/>
      <c r="D33" s="360"/>
      <c r="E33" s="360"/>
      <c r="F33" s="360"/>
      <c r="G33" s="360"/>
      <c r="H33" s="360"/>
      <c r="I33" s="361"/>
      <c r="J33" s="136"/>
      <c r="K33" s="359" t="s">
        <v>762</v>
      </c>
      <c r="L33" s="360"/>
      <c r="M33" s="360"/>
      <c r="N33" s="360"/>
      <c r="O33" s="360"/>
      <c r="P33" s="360"/>
      <c r="Q33" s="360"/>
      <c r="R33" s="361"/>
    </row>
    <row r="34" spans="2:18" s="139" customFormat="1" ht="25.05" customHeight="1">
      <c r="B34" s="137" t="str">
        <f>'アセスメント（No.3）'!B12</f>
        <v>意思疎通</v>
      </c>
      <c r="C34" s="131">
        <f>'アセスメント（No.3）'!C12</f>
        <v>0</v>
      </c>
      <c r="D34" s="137" t="str">
        <f>'アセスメント（No.3）'!D12</f>
        <v>視力</v>
      </c>
      <c r="E34" s="131">
        <f>'アセスメント（No.3）'!E12</f>
        <v>0</v>
      </c>
      <c r="F34" s="137" t="str">
        <f>'アセスメント（No.3）'!F12</f>
        <v>眼鏡</v>
      </c>
      <c r="G34" s="131">
        <f>'アセスメント（No.3）'!G12</f>
        <v>0</v>
      </c>
      <c r="H34" s="137" t="str">
        <f>'アセスメント（No.3）'!I12</f>
        <v>聴力</v>
      </c>
      <c r="I34" s="131">
        <f>'アセスメント（No.3）'!K12</f>
        <v>0</v>
      </c>
      <c r="K34" s="363">
        <f>'アセスメント（No.3）'!C49</f>
        <v>0</v>
      </c>
      <c r="L34" s="364"/>
      <c r="M34" s="364"/>
      <c r="N34" s="364"/>
      <c r="O34" s="364"/>
      <c r="P34" s="364"/>
      <c r="Q34" s="364"/>
      <c r="R34" s="365"/>
    </row>
    <row r="35" spans="2:18" s="139" customFormat="1" ht="33" customHeight="1">
      <c r="B35" s="137" t="str">
        <f>'アセスメント（No.3）'!B13</f>
        <v>補聴器</v>
      </c>
      <c r="C35" s="131">
        <f>'アセスメント（No.3）'!C13</f>
        <v>0</v>
      </c>
      <c r="D35" s="137" t="str">
        <f>'アセスメント（No.3）'!D13</f>
        <v>意思伝達の方法</v>
      </c>
      <c r="E35" s="131">
        <f>'アセスメント（No.3）'!E13</f>
        <v>0</v>
      </c>
      <c r="F35" s="137" t="str">
        <f>'アセスメント（No.3）'!F13</f>
        <v>コミュニケーションツール</v>
      </c>
      <c r="G35" s="131">
        <f>'アセスメント（No.3）'!H13</f>
        <v>0</v>
      </c>
      <c r="H35" s="141">
        <f>'アセスメント（No.3）'!J13</f>
        <v>0</v>
      </c>
      <c r="I35" s="131"/>
      <c r="K35" s="366"/>
      <c r="L35" s="367"/>
      <c r="M35" s="367"/>
      <c r="N35" s="367"/>
      <c r="O35" s="367"/>
      <c r="P35" s="367"/>
      <c r="Q35" s="367"/>
      <c r="R35" s="368"/>
    </row>
    <row r="36" spans="2:18" ht="28.05" customHeight="1">
      <c r="B36" s="140" t="s">
        <v>729</v>
      </c>
      <c r="C36" s="356">
        <f>'アセスメント（No.3）'!C14:L14</f>
        <v>0</v>
      </c>
      <c r="D36" s="357"/>
      <c r="E36" s="357"/>
      <c r="F36" s="357"/>
      <c r="G36" s="357"/>
      <c r="H36" s="357"/>
      <c r="I36" s="358"/>
    </row>
  </sheetData>
  <sheetProtection algorithmName="SHA-512" hashValue="NQZhfonGB2JWNwuMKFVe4CERXRv2cQUpGMqaapiCaBoivks3/oAZBpso355a456CaZCDBG3pTIUjNYhCUd2aOw==" saltValue="E+sF9u3kc56/9lDkBZ8uig==" spinCount="100000" sheet="1" objects="1" scenarios="1"/>
  <mergeCells count="37">
    <mergeCell ref="L21:R21"/>
    <mergeCell ref="B3:I3"/>
    <mergeCell ref="C5:I5"/>
    <mergeCell ref="K17:K18"/>
    <mergeCell ref="L17:L18"/>
    <mergeCell ref="M17:M18"/>
    <mergeCell ref="C6:I6"/>
    <mergeCell ref="B8:I8"/>
    <mergeCell ref="B13:I13"/>
    <mergeCell ref="C11:I11"/>
    <mergeCell ref="C16:I16"/>
    <mergeCell ref="B18:I18"/>
    <mergeCell ref="C21:I21"/>
    <mergeCell ref="B23:I23"/>
    <mergeCell ref="C26:I26"/>
    <mergeCell ref="K34:R35"/>
    <mergeCell ref="K3:R3"/>
    <mergeCell ref="L5:R6"/>
    <mergeCell ref="K5:K6"/>
    <mergeCell ref="N17:N18"/>
    <mergeCell ref="O17:O18"/>
    <mergeCell ref="P17:P18"/>
    <mergeCell ref="Q17:Q18"/>
    <mergeCell ref="R17:R18"/>
    <mergeCell ref="K13:R13"/>
    <mergeCell ref="K8:R8"/>
    <mergeCell ref="L11:R11"/>
    <mergeCell ref="K23:R23"/>
    <mergeCell ref="L26:R26"/>
    <mergeCell ref="C31:I31"/>
    <mergeCell ref="B33:I33"/>
    <mergeCell ref="C36:I36"/>
    <mergeCell ref="K33:R33"/>
    <mergeCell ref="K28:R28"/>
    <mergeCell ref="L31:R31"/>
    <mergeCell ref="K32:R32"/>
    <mergeCell ref="B28:I28"/>
  </mergeCells>
  <phoneticPr fontId="2"/>
  <hyperlinks>
    <hyperlink ref="S11:W11" r:id="rId1" display="ヒトケア式アセスメントシート課題分析サポート" xr:uid="{8C5DCB36-3C6D-4E4B-853C-4F7113E6112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604ED16-0B23-4A64-B7C6-0B7272342778}">
          <x14:formula1>
            <xm:f>'プルダウン（アセスメント）'!$H$63:$H$75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0944-6678-4FC2-A983-871730DD115C}">
  <sheetPr>
    <tabColor rgb="FFFFC000"/>
  </sheetPr>
  <dimension ref="A1:I118"/>
  <sheetViews>
    <sheetView showGridLines="0" zoomScaleNormal="100" workbookViewId="0"/>
  </sheetViews>
  <sheetFormatPr defaultRowHeight="13.2"/>
  <cols>
    <col min="1" max="4" width="24.77734375" style="3" customWidth="1"/>
    <col min="5" max="5" width="2.88671875" style="35" customWidth="1"/>
    <col min="6" max="6" width="24.77734375" style="3" customWidth="1"/>
    <col min="7" max="7" width="29.109375" style="3" bestFit="1" customWidth="1"/>
    <col min="8" max="9" width="24.77734375" style="3" customWidth="1"/>
    <col min="10" max="10" width="23.6640625" style="3" bestFit="1" customWidth="1"/>
    <col min="11" max="16384" width="8.88671875" style="3"/>
  </cols>
  <sheetData>
    <row r="1" spans="1:9" ht="34.200000000000003" customHeight="1">
      <c r="A1" s="113" t="s">
        <v>504</v>
      </c>
      <c r="B1" s="91"/>
    </row>
    <row r="2" spans="1:9" ht="16.95" customHeight="1">
      <c r="A2" s="97" t="s">
        <v>509</v>
      </c>
      <c r="B2" s="93"/>
      <c r="C2" s="95"/>
      <c r="F2" s="112" t="s">
        <v>108</v>
      </c>
    </row>
    <row r="3" spans="1:9" ht="16.95" customHeight="1">
      <c r="A3" s="4" t="s">
        <v>505</v>
      </c>
      <c r="B3" s="4" t="s">
        <v>506</v>
      </c>
      <c r="C3" s="4" t="s">
        <v>507</v>
      </c>
      <c r="D3" s="4" t="s">
        <v>508</v>
      </c>
      <c r="E3" s="94"/>
      <c r="F3" s="4" t="s">
        <v>109</v>
      </c>
      <c r="G3" s="4" t="s">
        <v>110</v>
      </c>
      <c r="H3" s="4" t="s">
        <v>594</v>
      </c>
      <c r="I3" s="4" t="s">
        <v>595</v>
      </c>
    </row>
    <row r="4" spans="1:9" ht="16.95" customHeight="1">
      <c r="A4" s="47" t="s">
        <v>434</v>
      </c>
      <c r="B4" s="5" t="s">
        <v>176</v>
      </c>
      <c r="C4" s="5" t="s">
        <v>176</v>
      </c>
      <c r="D4" s="5" t="s">
        <v>176</v>
      </c>
      <c r="E4" s="94"/>
      <c r="F4" s="5" t="s">
        <v>165</v>
      </c>
      <c r="G4" s="5" t="s">
        <v>165</v>
      </c>
      <c r="H4" s="5" t="s">
        <v>165</v>
      </c>
      <c r="I4" s="5" t="s">
        <v>165</v>
      </c>
    </row>
    <row r="5" spans="1:9" ht="16.95" customHeight="1">
      <c r="A5" s="47" t="s">
        <v>443</v>
      </c>
      <c r="B5" s="5" t="s">
        <v>204</v>
      </c>
      <c r="C5" s="5" t="s">
        <v>204</v>
      </c>
      <c r="D5" s="5" t="s">
        <v>204</v>
      </c>
      <c r="E5" s="94"/>
      <c r="F5" s="5" t="s">
        <v>266</v>
      </c>
      <c r="G5" s="5" t="s">
        <v>266</v>
      </c>
      <c r="H5" s="5" t="s">
        <v>266</v>
      </c>
      <c r="I5" s="5" t="s">
        <v>266</v>
      </c>
    </row>
    <row r="6" spans="1:9" ht="16.95" customHeight="1">
      <c r="A6" s="47" t="s">
        <v>452</v>
      </c>
      <c r="B6" s="98" t="s">
        <v>321</v>
      </c>
      <c r="C6" s="98" t="s">
        <v>321</v>
      </c>
      <c r="D6" s="98" t="s">
        <v>321</v>
      </c>
      <c r="E6" s="94"/>
      <c r="F6" s="5" t="s">
        <v>263</v>
      </c>
      <c r="G6" s="5" t="s">
        <v>263</v>
      </c>
      <c r="H6" s="5" t="s">
        <v>263</v>
      </c>
      <c r="I6" s="5" t="s">
        <v>263</v>
      </c>
    </row>
    <row r="7" spans="1:9" ht="16.95" customHeight="1">
      <c r="A7" s="98" t="s">
        <v>321</v>
      </c>
      <c r="B7" s="117"/>
      <c r="C7" s="117"/>
      <c r="D7" s="117"/>
      <c r="E7" s="96"/>
      <c r="F7" s="5" t="s">
        <v>274</v>
      </c>
      <c r="G7" s="5" t="s">
        <v>274</v>
      </c>
      <c r="H7" s="5" t="s">
        <v>274</v>
      </c>
      <c r="I7" s="5" t="s">
        <v>274</v>
      </c>
    </row>
    <row r="8" spans="1:9" ht="16.95" customHeight="1">
      <c r="A8" s="97" t="s">
        <v>96</v>
      </c>
      <c r="B8" s="35"/>
      <c r="C8" s="35"/>
      <c r="D8" s="35"/>
      <c r="E8" s="96"/>
      <c r="F8" s="98" t="s">
        <v>321</v>
      </c>
      <c r="G8" s="98" t="s">
        <v>321</v>
      </c>
      <c r="H8" s="98" t="s">
        <v>321</v>
      </c>
      <c r="I8" s="5" t="s">
        <v>321</v>
      </c>
    </row>
    <row r="9" spans="1:9" ht="16.95" customHeight="1">
      <c r="A9" s="6" t="s">
        <v>97</v>
      </c>
      <c r="B9" s="6" t="s">
        <v>510</v>
      </c>
      <c r="C9" s="6" t="s">
        <v>511</v>
      </c>
      <c r="D9" s="6" t="s">
        <v>513</v>
      </c>
      <c r="E9" s="96"/>
      <c r="F9" s="4" t="s">
        <v>596</v>
      </c>
      <c r="G9" s="4" t="s">
        <v>597</v>
      </c>
      <c r="H9" s="4" t="s">
        <v>598</v>
      </c>
      <c r="I9" s="4" t="s">
        <v>599</v>
      </c>
    </row>
    <row r="10" spans="1:9" ht="16.95" customHeight="1">
      <c r="A10" s="5" t="s">
        <v>253</v>
      </c>
      <c r="B10" s="5" t="s">
        <v>253</v>
      </c>
      <c r="C10" s="5" t="s">
        <v>254</v>
      </c>
      <c r="D10" s="5" t="s">
        <v>253</v>
      </c>
      <c r="E10" s="96"/>
      <c r="F10" s="5" t="s">
        <v>165</v>
      </c>
      <c r="G10" s="5" t="s">
        <v>165</v>
      </c>
      <c r="H10" s="5" t="s">
        <v>165</v>
      </c>
      <c r="I10" s="5" t="s">
        <v>165</v>
      </c>
    </row>
    <row r="11" spans="1:9" ht="16.95" customHeight="1">
      <c r="A11" s="5" t="s">
        <v>259</v>
      </c>
      <c r="B11" s="5" t="s">
        <v>259</v>
      </c>
      <c r="C11" s="5" t="s">
        <v>260</v>
      </c>
      <c r="D11" s="5" t="s">
        <v>259</v>
      </c>
      <c r="E11" s="96"/>
      <c r="F11" s="5" t="s">
        <v>266</v>
      </c>
      <c r="G11" s="5" t="s">
        <v>266</v>
      </c>
      <c r="H11" s="5" t="s">
        <v>266</v>
      </c>
      <c r="I11" s="5" t="s">
        <v>266</v>
      </c>
    </row>
    <row r="12" spans="1:9" ht="16.95" customHeight="1">
      <c r="A12" s="5" t="s">
        <v>272</v>
      </c>
      <c r="B12" s="5" t="s">
        <v>272</v>
      </c>
      <c r="C12" s="5" t="s">
        <v>273</v>
      </c>
      <c r="D12" s="5" t="s">
        <v>272</v>
      </c>
      <c r="E12" s="96"/>
      <c r="F12" s="5" t="s">
        <v>263</v>
      </c>
      <c r="G12" s="5" t="s">
        <v>263</v>
      </c>
      <c r="H12" s="5" t="s">
        <v>263</v>
      </c>
      <c r="I12" s="5" t="s">
        <v>263</v>
      </c>
    </row>
    <row r="13" spans="1:9" s="35" customFormat="1" ht="16.95" customHeight="1">
      <c r="A13" s="98" t="s">
        <v>321</v>
      </c>
      <c r="B13" s="98" t="s">
        <v>321</v>
      </c>
      <c r="C13" s="5" t="s">
        <v>272</v>
      </c>
      <c r="D13" s="5" t="s">
        <v>321</v>
      </c>
      <c r="F13" s="5" t="s">
        <v>274</v>
      </c>
      <c r="G13" s="5" t="s">
        <v>274</v>
      </c>
      <c r="H13" s="5" t="s">
        <v>274</v>
      </c>
      <c r="I13" s="5" t="s">
        <v>274</v>
      </c>
    </row>
    <row r="14" spans="1:9" ht="16.95" customHeight="1">
      <c r="A14" s="117"/>
      <c r="B14" s="117"/>
      <c r="C14" s="98" t="s">
        <v>321</v>
      </c>
      <c r="D14" s="117"/>
      <c r="F14" s="98" t="s">
        <v>321</v>
      </c>
      <c r="G14" s="98" t="s">
        <v>321</v>
      </c>
      <c r="H14" s="98" t="s">
        <v>321</v>
      </c>
      <c r="I14" s="5" t="s">
        <v>321</v>
      </c>
    </row>
    <row r="15" spans="1:9" ht="16.95" customHeight="1">
      <c r="A15" s="6" t="s">
        <v>514</v>
      </c>
      <c r="B15" s="6" t="s">
        <v>515</v>
      </c>
      <c r="C15" s="6" t="s">
        <v>502</v>
      </c>
      <c r="D15" s="6" t="s">
        <v>516</v>
      </c>
      <c r="F15" s="112" t="s">
        <v>667</v>
      </c>
    </row>
    <row r="16" spans="1:9" ht="16.95" customHeight="1">
      <c r="A16" s="5" t="s">
        <v>255</v>
      </c>
      <c r="B16" s="5" t="s">
        <v>165</v>
      </c>
      <c r="C16" s="5" t="s">
        <v>165</v>
      </c>
      <c r="D16" s="5" t="s">
        <v>337</v>
      </c>
      <c r="F16" s="4" t="s">
        <v>668</v>
      </c>
      <c r="G16" s="4" t="s">
        <v>669</v>
      </c>
    </row>
    <row r="17" spans="1:9" ht="16.95" customHeight="1">
      <c r="A17" s="5" t="s">
        <v>261</v>
      </c>
      <c r="B17" s="5" t="s">
        <v>266</v>
      </c>
      <c r="C17" s="5" t="s">
        <v>266</v>
      </c>
      <c r="D17" s="48" t="s">
        <v>346</v>
      </c>
      <c r="F17" s="5" t="s">
        <v>670</v>
      </c>
      <c r="G17" s="5" t="s">
        <v>176</v>
      </c>
    </row>
    <row r="18" spans="1:9" ht="16.95" customHeight="1">
      <c r="A18" s="5" t="s">
        <v>272</v>
      </c>
      <c r="B18" s="5" t="s">
        <v>263</v>
      </c>
      <c r="C18" s="5" t="s">
        <v>263</v>
      </c>
      <c r="D18" s="48" t="s">
        <v>357</v>
      </c>
      <c r="F18" s="5" t="s">
        <v>202</v>
      </c>
      <c r="G18" s="5" t="s">
        <v>204</v>
      </c>
    </row>
    <row r="19" spans="1:9" ht="16.95" customHeight="1">
      <c r="A19" s="98" t="s">
        <v>321</v>
      </c>
      <c r="B19" s="5" t="s">
        <v>274</v>
      </c>
      <c r="C19" s="5" t="s">
        <v>274</v>
      </c>
      <c r="D19" s="48" t="s">
        <v>363</v>
      </c>
      <c r="F19" s="98" t="s">
        <v>321</v>
      </c>
      <c r="G19" s="5" t="s">
        <v>321</v>
      </c>
    </row>
    <row r="20" spans="1:9" ht="16.95" customHeight="1">
      <c r="A20" s="114"/>
      <c r="B20" s="98" t="s">
        <v>321</v>
      </c>
      <c r="C20" s="98" t="s">
        <v>321</v>
      </c>
      <c r="D20" s="5" t="s">
        <v>321</v>
      </c>
      <c r="F20" s="112" t="s">
        <v>600</v>
      </c>
    </row>
    <row r="21" spans="1:9" ht="16.95" customHeight="1">
      <c r="A21" s="6" t="s">
        <v>518</v>
      </c>
      <c r="B21" s="6" t="s">
        <v>517</v>
      </c>
      <c r="C21" s="6" t="s">
        <v>519</v>
      </c>
      <c r="D21" s="6"/>
      <c r="F21" s="4" t="s">
        <v>601</v>
      </c>
      <c r="G21" s="4" t="s">
        <v>602</v>
      </c>
      <c r="H21" s="4" t="s">
        <v>603</v>
      </c>
      <c r="I21" s="4" t="s">
        <v>604</v>
      </c>
    </row>
    <row r="22" spans="1:9" ht="16.95" customHeight="1">
      <c r="A22" s="5" t="s">
        <v>165</v>
      </c>
      <c r="B22" s="5" t="s">
        <v>337</v>
      </c>
      <c r="C22" s="5" t="s">
        <v>165</v>
      </c>
      <c r="D22" s="5"/>
      <c r="F22" s="5" t="s">
        <v>254</v>
      </c>
      <c r="G22" s="5" t="s">
        <v>558</v>
      </c>
      <c r="H22" s="5" t="s">
        <v>176</v>
      </c>
      <c r="I22" s="5" t="s">
        <v>558</v>
      </c>
    </row>
    <row r="23" spans="1:9" ht="16.95" customHeight="1">
      <c r="A23" s="5" t="s">
        <v>266</v>
      </c>
      <c r="B23" s="48" t="s">
        <v>346</v>
      </c>
      <c r="C23" s="5" t="s">
        <v>266</v>
      </c>
      <c r="D23" s="5"/>
      <c r="F23" s="5" t="s">
        <v>270</v>
      </c>
      <c r="G23" s="5" t="s">
        <v>607</v>
      </c>
      <c r="H23" s="5" t="s">
        <v>164</v>
      </c>
      <c r="I23" s="5" t="s">
        <v>611</v>
      </c>
    </row>
    <row r="24" spans="1:9" ht="16.95" customHeight="1">
      <c r="A24" s="5" t="s">
        <v>263</v>
      </c>
      <c r="B24" s="48" t="s">
        <v>357</v>
      </c>
      <c r="C24" s="5" t="s">
        <v>263</v>
      </c>
      <c r="D24" s="5"/>
      <c r="F24" s="5" t="s">
        <v>279</v>
      </c>
      <c r="G24" s="5" t="s">
        <v>608</v>
      </c>
      <c r="H24" s="98" t="s">
        <v>321</v>
      </c>
      <c r="I24" s="5" t="s">
        <v>612</v>
      </c>
    </row>
    <row r="25" spans="1:9" ht="16.95" customHeight="1">
      <c r="A25" s="5" t="s">
        <v>274</v>
      </c>
      <c r="B25" s="48" t="s">
        <v>363</v>
      </c>
      <c r="C25" s="5" t="s">
        <v>274</v>
      </c>
      <c r="D25" s="5"/>
      <c r="E25" s="104"/>
      <c r="F25" s="5" t="s">
        <v>272</v>
      </c>
      <c r="G25" s="5" t="s">
        <v>609</v>
      </c>
      <c r="H25" s="117"/>
      <c r="I25" s="5" t="s">
        <v>613</v>
      </c>
    </row>
    <row r="26" spans="1:9" ht="16.95" customHeight="1">
      <c r="A26" s="98" t="s">
        <v>321</v>
      </c>
      <c r="B26" s="98" t="s">
        <v>321</v>
      </c>
      <c r="C26" s="98" t="s">
        <v>321</v>
      </c>
      <c r="D26" s="5"/>
      <c r="E26" s="118"/>
      <c r="F26" s="98" t="s">
        <v>321</v>
      </c>
      <c r="G26" s="5" t="s">
        <v>284</v>
      </c>
      <c r="H26" s="117"/>
      <c r="I26" s="5" t="s">
        <v>610</v>
      </c>
    </row>
    <row r="27" spans="1:9" ht="16.95" customHeight="1">
      <c r="A27" s="107" t="s">
        <v>520</v>
      </c>
      <c r="B27" s="95"/>
      <c r="C27" s="95"/>
      <c r="D27" s="95"/>
      <c r="E27" s="118"/>
      <c r="F27" s="116"/>
      <c r="G27" s="98" t="s">
        <v>321</v>
      </c>
      <c r="H27" s="116"/>
      <c r="I27" s="5" t="s">
        <v>321</v>
      </c>
    </row>
    <row r="28" spans="1:9" ht="16.95" customHeight="1">
      <c r="A28" s="49" t="s">
        <v>521</v>
      </c>
      <c r="B28" s="4" t="s">
        <v>523</v>
      </c>
      <c r="C28" s="4" t="s">
        <v>524</v>
      </c>
      <c r="D28" s="4" t="s">
        <v>525</v>
      </c>
      <c r="E28" s="118"/>
      <c r="F28" s="4" t="s">
        <v>605</v>
      </c>
      <c r="G28" s="4" t="s">
        <v>606</v>
      </c>
      <c r="H28" s="4" t="s">
        <v>123</v>
      </c>
      <c r="I28" s="4"/>
    </row>
    <row r="29" spans="1:9" ht="16.95" customHeight="1">
      <c r="A29" s="47" t="s">
        <v>530</v>
      </c>
      <c r="B29" s="5" t="s">
        <v>176</v>
      </c>
      <c r="C29" s="7" t="s">
        <v>537</v>
      </c>
      <c r="D29" s="47" t="s">
        <v>539</v>
      </c>
      <c r="E29" s="118"/>
      <c r="F29" s="5" t="s">
        <v>176</v>
      </c>
      <c r="G29" s="5" t="s">
        <v>614</v>
      </c>
      <c r="H29" s="5" t="s">
        <v>617</v>
      </c>
      <c r="I29" s="5"/>
    </row>
    <row r="30" spans="1:9" ht="16.95" customHeight="1">
      <c r="A30" s="47" t="s">
        <v>531</v>
      </c>
      <c r="B30" s="48" t="s">
        <v>533</v>
      </c>
      <c r="C30" s="5" t="s">
        <v>266</v>
      </c>
      <c r="D30" s="47" t="s">
        <v>540</v>
      </c>
      <c r="E30" s="104"/>
      <c r="F30" s="5" t="s">
        <v>164</v>
      </c>
      <c r="G30" s="5" t="s">
        <v>615</v>
      </c>
      <c r="H30" s="5" t="s">
        <v>618</v>
      </c>
      <c r="I30" s="5"/>
    </row>
    <row r="31" spans="1:9" ht="16.95" customHeight="1">
      <c r="A31" s="47" t="s">
        <v>532</v>
      </c>
      <c r="B31" s="48" t="s">
        <v>534</v>
      </c>
      <c r="C31" s="48" t="s">
        <v>262</v>
      </c>
      <c r="D31" s="47" t="s">
        <v>512</v>
      </c>
      <c r="E31" s="104"/>
      <c r="F31" s="98" t="s">
        <v>321</v>
      </c>
      <c r="G31" s="5" t="s">
        <v>616</v>
      </c>
      <c r="H31" s="5" t="s">
        <v>619</v>
      </c>
      <c r="I31" s="5"/>
    </row>
    <row r="32" spans="1:9" ht="16.95" customHeight="1">
      <c r="A32" s="98" t="s">
        <v>321</v>
      </c>
      <c r="B32" s="48" t="s">
        <v>535</v>
      </c>
      <c r="C32" s="47" t="s">
        <v>538</v>
      </c>
      <c r="D32" s="98" t="s">
        <v>321</v>
      </c>
      <c r="E32" s="103"/>
      <c r="F32" s="117"/>
      <c r="G32" s="98" t="s">
        <v>321</v>
      </c>
      <c r="H32" s="5" t="s">
        <v>620</v>
      </c>
      <c r="I32" s="5"/>
    </row>
    <row r="33" spans="1:9" ht="16.95" customHeight="1">
      <c r="A33" s="117"/>
      <c r="B33" s="47" t="s">
        <v>536</v>
      </c>
      <c r="C33" s="98" t="s">
        <v>321</v>
      </c>
      <c r="D33" s="117"/>
      <c r="E33" s="103"/>
      <c r="F33" s="117"/>
      <c r="G33" s="117"/>
      <c r="H33" s="98" t="s">
        <v>321</v>
      </c>
      <c r="I33" s="5"/>
    </row>
    <row r="34" spans="1:9" ht="16.95" customHeight="1">
      <c r="A34" s="117"/>
      <c r="B34" s="98" t="s">
        <v>321</v>
      </c>
      <c r="C34" s="117"/>
      <c r="D34" s="117"/>
      <c r="E34" s="104"/>
      <c r="F34" s="112" t="s">
        <v>640</v>
      </c>
      <c r="G34" s="119"/>
      <c r="H34" s="119"/>
      <c r="I34" s="119"/>
    </row>
    <row r="35" spans="1:9" ht="16.95" customHeight="1">
      <c r="A35" s="49" t="s">
        <v>526</v>
      </c>
      <c r="B35" s="4" t="s">
        <v>527</v>
      </c>
      <c r="C35" s="4" t="s">
        <v>528</v>
      </c>
      <c r="D35" s="4" t="s">
        <v>529</v>
      </c>
      <c r="E35" s="104"/>
      <c r="F35" s="4" t="s">
        <v>621</v>
      </c>
      <c r="G35" s="4" t="s">
        <v>622</v>
      </c>
      <c r="H35" s="4" t="s">
        <v>623</v>
      </c>
      <c r="I35" s="4" t="s">
        <v>128</v>
      </c>
    </row>
    <row r="36" spans="1:9" ht="16.95" customHeight="1">
      <c r="A36" s="5" t="s">
        <v>512</v>
      </c>
      <c r="B36" s="48" t="s">
        <v>537</v>
      </c>
      <c r="C36" s="47" t="s">
        <v>539</v>
      </c>
      <c r="D36" s="5" t="s">
        <v>512</v>
      </c>
      <c r="E36" s="104"/>
      <c r="F36" s="5" t="s">
        <v>641</v>
      </c>
      <c r="G36" s="5" t="s">
        <v>585</v>
      </c>
      <c r="H36" s="5" t="s">
        <v>644</v>
      </c>
      <c r="I36" s="5" t="s">
        <v>176</v>
      </c>
    </row>
    <row r="37" spans="1:9" ht="16.95" customHeight="1">
      <c r="A37" s="5" t="s">
        <v>267</v>
      </c>
      <c r="B37" s="5" t="s">
        <v>266</v>
      </c>
      <c r="C37" s="5" t="s">
        <v>540</v>
      </c>
      <c r="D37" s="5" t="s">
        <v>267</v>
      </c>
      <c r="E37" s="104"/>
      <c r="F37" s="5" t="s">
        <v>642</v>
      </c>
      <c r="G37" s="5" t="s">
        <v>586</v>
      </c>
      <c r="H37" s="5" t="s">
        <v>645</v>
      </c>
      <c r="I37" s="5" t="s">
        <v>267</v>
      </c>
    </row>
    <row r="38" spans="1:9" ht="16.95" customHeight="1">
      <c r="A38" s="5" t="s">
        <v>539</v>
      </c>
      <c r="B38" s="5" t="s">
        <v>262</v>
      </c>
      <c r="C38" s="5" t="s">
        <v>512</v>
      </c>
      <c r="D38" s="5" t="s">
        <v>539</v>
      </c>
      <c r="E38" s="103"/>
      <c r="F38" s="5" t="s">
        <v>643</v>
      </c>
      <c r="G38" s="98" t="s">
        <v>321</v>
      </c>
      <c r="H38" s="5" t="s">
        <v>646</v>
      </c>
      <c r="I38" s="5" t="s">
        <v>164</v>
      </c>
    </row>
    <row r="39" spans="1:9" ht="16.95" customHeight="1">
      <c r="A39" s="98" t="s">
        <v>321</v>
      </c>
      <c r="B39" s="48" t="s">
        <v>538</v>
      </c>
      <c r="C39" s="98" t="s">
        <v>321</v>
      </c>
      <c r="D39" s="98" t="s">
        <v>321</v>
      </c>
      <c r="E39" s="103"/>
      <c r="F39" s="5" t="s">
        <v>272</v>
      </c>
      <c r="G39" s="117"/>
      <c r="H39" s="5" t="s">
        <v>647</v>
      </c>
      <c r="I39" s="5" t="s">
        <v>321</v>
      </c>
    </row>
    <row r="40" spans="1:9" ht="16.95" customHeight="1">
      <c r="A40" s="115"/>
      <c r="B40" s="98" t="s">
        <v>321</v>
      </c>
      <c r="C40" s="117"/>
      <c r="D40" s="116"/>
      <c r="E40" s="103"/>
      <c r="F40" s="98" t="s">
        <v>321</v>
      </c>
      <c r="G40" s="117"/>
      <c r="H40" s="98" t="s">
        <v>321</v>
      </c>
      <c r="I40" s="117"/>
    </row>
    <row r="41" spans="1:9" ht="16.95" customHeight="1">
      <c r="A41" s="107" t="s">
        <v>522</v>
      </c>
      <c r="B41" s="101"/>
      <c r="C41" s="99"/>
      <c r="D41" s="102"/>
      <c r="E41" s="103"/>
      <c r="F41" s="4" t="s">
        <v>129</v>
      </c>
      <c r="G41" s="4" t="s">
        <v>624</v>
      </c>
      <c r="H41" s="4" t="s">
        <v>130</v>
      </c>
      <c r="I41" s="4" t="s">
        <v>131</v>
      </c>
    </row>
    <row r="42" spans="1:9" ht="16.95" customHeight="1">
      <c r="A42" s="49" t="s">
        <v>541</v>
      </c>
      <c r="B42" s="4" t="s">
        <v>542</v>
      </c>
      <c r="C42" s="4" t="s">
        <v>547</v>
      </c>
      <c r="D42" s="4" t="s">
        <v>562</v>
      </c>
      <c r="E42" s="104"/>
      <c r="F42" s="5" t="s">
        <v>176</v>
      </c>
      <c r="G42" s="5" t="s">
        <v>176</v>
      </c>
      <c r="H42" s="5" t="s">
        <v>176</v>
      </c>
      <c r="I42" s="5" t="s">
        <v>176</v>
      </c>
    </row>
    <row r="43" spans="1:9" ht="16.95" customHeight="1">
      <c r="A43" s="53" t="s">
        <v>537</v>
      </c>
      <c r="B43" s="48" t="s">
        <v>543</v>
      </c>
      <c r="C43" s="53" t="s">
        <v>537</v>
      </c>
      <c r="D43" s="5" t="s">
        <v>558</v>
      </c>
      <c r="E43" s="118"/>
      <c r="F43" s="5" t="s">
        <v>267</v>
      </c>
      <c r="G43" s="5" t="s">
        <v>267</v>
      </c>
      <c r="H43" s="5" t="s">
        <v>267</v>
      </c>
      <c r="I43" s="5" t="s">
        <v>267</v>
      </c>
    </row>
    <row r="44" spans="1:9" ht="16.95" customHeight="1">
      <c r="A44" s="53" t="s">
        <v>262</v>
      </c>
      <c r="B44" s="47" t="s">
        <v>544</v>
      </c>
      <c r="C44" s="5" t="s">
        <v>266</v>
      </c>
      <c r="D44" s="5" t="s">
        <v>561</v>
      </c>
      <c r="E44" s="104"/>
      <c r="F44" s="5" t="s">
        <v>164</v>
      </c>
      <c r="G44" s="5" t="s">
        <v>164</v>
      </c>
      <c r="H44" s="5" t="s">
        <v>164</v>
      </c>
      <c r="I44" s="5" t="s">
        <v>164</v>
      </c>
    </row>
    <row r="45" spans="1:9" ht="16.95" customHeight="1">
      <c r="A45" s="53" t="s">
        <v>538</v>
      </c>
      <c r="B45" s="5" t="s">
        <v>545</v>
      </c>
      <c r="C45" s="53" t="s">
        <v>262</v>
      </c>
      <c r="D45" s="5" t="s">
        <v>560</v>
      </c>
      <c r="E45" s="104"/>
      <c r="F45" s="98" t="s">
        <v>321</v>
      </c>
      <c r="G45" s="98" t="s">
        <v>321</v>
      </c>
      <c r="H45" s="98" t="s">
        <v>321</v>
      </c>
      <c r="I45" s="5" t="s">
        <v>321</v>
      </c>
    </row>
    <row r="46" spans="1:9" ht="16.95" customHeight="1">
      <c r="A46" s="98" t="s">
        <v>321</v>
      </c>
      <c r="B46" s="5" t="s">
        <v>546</v>
      </c>
      <c r="C46" s="53" t="s">
        <v>538</v>
      </c>
      <c r="D46" s="98" t="s">
        <v>321</v>
      </c>
      <c r="E46" s="104"/>
      <c r="F46" s="4" t="s">
        <v>132</v>
      </c>
      <c r="G46" s="4" t="s">
        <v>625</v>
      </c>
      <c r="H46" s="4" t="s">
        <v>626</v>
      </c>
      <c r="I46" s="4" t="s">
        <v>627</v>
      </c>
    </row>
    <row r="47" spans="1:9" ht="16.95" customHeight="1">
      <c r="A47" s="115"/>
      <c r="B47" s="98" t="s">
        <v>321</v>
      </c>
      <c r="C47" s="98" t="s">
        <v>321</v>
      </c>
      <c r="D47" s="117"/>
      <c r="E47" s="103"/>
      <c r="F47" s="5" t="s">
        <v>176</v>
      </c>
      <c r="G47" s="5" t="s">
        <v>176</v>
      </c>
      <c r="H47" s="5" t="s">
        <v>176</v>
      </c>
      <c r="I47" s="5" t="s">
        <v>176</v>
      </c>
    </row>
    <row r="48" spans="1:9" ht="16.95" customHeight="1">
      <c r="A48" s="4" t="s">
        <v>548</v>
      </c>
      <c r="B48" s="49" t="s">
        <v>550</v>
      </c>
      <c r="C48" s="4" t="s">
        <v>554</v>
      </c>
      <c r="D48" s="4" t="s">
        <v>555</v>
      </c>
      <c r="E48" s="103"/>
      <c r="F48" s="5" t="s">
        <v>267</v>
      </c>
      <c r="G48" s="5" t="s">
        <v>267</v>
      </c>
      <c r="H48" s="5" t="s">
        <v>267</v>
      </c>
      <c r="I48" s="5" t="s">
        <v>267</v>
      </c>
    </row>
    <row r="49" spans="1:9" ht="16.95" customHeight="1">
      <c r="A49" s="47" t="s">
        <v>549</v>
      </c>
      <c r="B49" s="53" t="s">
        <v>551</v>
      </c>
      <c r="C49" s="48" t="s">
        <v>537</v>
      </c>
      <c r="D49" s="48" t="s">
        <v>549</v>
      </c>
      <c r="E49" s="103"/>
      <c r="F49" s="5" t="s">
        <v>164</v>
      </c>
      <c r="G49" s="5" t="s">
        <v>164</v>
      </c>
      <c r="H49" s="5" t="s">
        <v>164</v>
      </c>
      <c r="I49" s="5" t="s">
        <v>164</v>
      </c>
    </row>
    <row r="50" spans="1:9" ht="16.95" customHeight="1">
      <c r="A50" s="47" t="s">
        <v>262</v>
      </c>
      <c r="B50" s="53" t="s">
        <v>552</v>
      </c>
      <c r="C50" s="48" t="s">
        <v>262</v>
      </c>
      <c r="D50" s="48" t="s">
        <v>262</v>
      </c>
      <c r="E50" s="103"/>
      <c r="F50" s="98" t="s">
        <v>321</v>
      </c>
      <c r="G50" s="98" t="s">
        <v>321</v>
      </c>
      <c r="H50" s="98" t="s">
        <v>321</v>
      </c>
      <c r="I50" s="5" t="s">
        <v>321</v>
      </c>
    </row>
    <row r="51" spans="1:9" ht="16.95" customHeight="1">
      <c r="A51" s="5" t="s">
        <v>538</v>
      </c>
      <c r="B51" s="53" t="s">
        <v>553</v>
      </c>
      <c r="C51" s="47" t="s">
        <v>538</v>
      </c>
      <c r="D51" s="47" t="s">
        <v>538</v>
      </c>
      <c r="E51" s="104"/>
      <c r="F51" s="4" t="s">
        <v>628</v>
      </c>
      <c r="G51" s="4" t="s">
        <v>629</v>
      </c>
      <c r="H51" s="4" t="s">
        <v>630</v>
      </c>
      <c r="I51" s="4" t="s">
        <v>631</v>
      </c>
    </row>
    <row r="52" spans="1:9" ht="16.95" customHeight="1">
      <c r="A52" s="98" t="s">
        <v>321</v>
      </c>
      <c r="B52" s="98" t="s">
        <v>321</v>
      </c>
      <c r="C52" s="98" t="s">
        <v>321</v>
      </c>
      <c r="D52" s="98" t="s">
        <v>321</v>
      </c>
      <c r="E52" s="104"/>
      <c r="F52" s="5" t="s">
        <v>176</v>
      </c>
      <c r="G52" s="5" t="s">
        <v>176</v>
      </c>
      <c r="H52" s="5" t="s">
        <v>176</v>
      </c>
      <c r="I52" s="5" t="s">
        <v>176</v>
      </c>
    </row>
    <row r="53" spans="1:9" ht="16.95" customHeight="1">
      <c r="A53" s="4" t="s">
        <v>556</v>
      </c>
      <c r="B53" s="105" t="s">
        <v>557</v>
      </c>
      <c r="C53" s="4"/>
      <c r="D53" s="4"/>
      <c r="E53" s="104"/>
      <c r="F53" s="5" t="s">
        <v>267</v>
      </c>
      <c r="G53" s="5" t="s">
        <v>267</v>
      </c>
      <c r="H53" s="5" t="s">
        <v>267</v>
      </c>
      <c r="I53" s="5" t="s">
        <v>267</v>
      </c>
    </row>
    <row r="54" spans="1:9" ht="16.95" customHeight="1">
      <c r="A54" s="47" t="s">
        <v>558</v>
      </c>
      <c r="B54" s="53" t="s">
        <v>558</v>
      </c>
      <c r="C54" s="5"/>
      <c r="D54" s="5"/>
      <c r="E54" s="104"/>
      <c r="F54" s="5" t="s">
        <v>164</v>
      </c>
      <c r="G54" s="5" t="s">
        <v>164</v>
      </c>
      <c r="H54" s="5" t="s">
        <v>164</v>
      </c>
      <c r="I54" s="5" t="s">
        <v>164</v>
      </c>
    </row>
    <row r="55" spans="1:9" ht="16.95" customHeight="1">
      <c r="A55" s="47" t="s">
        <v>559</v>
      </c>
      <c r="B55" s="53" t="s">
        <v>561</v>
      </c>
      <c r="C55" s="5"/>
      <c r="D55" s="5"/>
      <c r="F55" s="98" t="s">
        <v>321</v>
      </c>
      <c r="G55" s="98" t="s">
        <v>321</v>
      </c>
      <c r="H55" s="98" t="s">
        <v>321</v>
      </c>
      <c r="I55" s="5" t="s">
        <v>321</v>
      </c>
    </row>
    <row r="56" spans="1:9" ht="16.95" customHeight="1">
      <c r="A56" s="47" t="s">
        <v>560</v>
      </c>
      <c r="B56" s="53" t="s">
        <v>560</v>
      </c>
      <c r="C56" s="5"/>
      <c r="D56" s="5"/>
      <c r="F56" s="4" t="s">
        <v>632</v>
      </c>
      <c r="G56" s="4" t="s">
        <v>633</v>
      </c>
      <c r="H56" s="4" t="s">
        <v>634</v>
      </c>
      <c r="I56" s="4" t="s">
        <v>635</v>
      </c>
    </row>
    <row r="57" spans="1:9" ht="16.95" customHeight="1">
      <c r="A57" s="98" t="s">
        <v>321</v>
      </c>
      <c r="B57" s="98" t="s">
        <v>321</v>
      </c>
      <c r="C57" s="5"/>
      <c r="D57" s="5"/>
      <c r="F57" s="5" t="s">
        <v>176</v>
      </c>
      <c r="G57" s="5" t="s">
        <v>176</v>
      </c>
      <c r="H57" s="5" t="s">
        <v>176</v>
      </c>
      <c r="I57" s="5" t="s">
        <v>176</v>
      </c>
    </row>
    <row r="58" spans="1:9" ht="16.95" customHeight="1">
      <c r="A58" s="107" t="s">
        <v>563</v>
      </c>
      <c r="B58" s="108"/>
      <c r="C58" s="99"/>
      <c r="D58" s="102"/>
      <c r="F58" s="5" t="s">
        <v>267</v>
      </c>
      <c r="G58" s="5" t="s">
        <v>267</v>
      </c>
      <c r="H58" s="5" t="s">
        <v>267</v>
      </c>
      <c r="I58" s="5" t="s">
        <v>267</v>
      </c>
    </row>
    <row r="59" spans="1:9" ht="16.95" customHeight="1">
      <c r="A59" s="49" t="s">
        <v>565</v>
      </c>
      <c r="B59" s="4" t="s">
        <v>566</v>
      </c>
      <c r="C59" s="4" t="s">
        <v>567</v>
      </c>
      <c r="D59" s="4" t="s">
        <v>568</v>
      </c>
      <c r="F59" s="5" t="s">
        <v>164</v>
      </c>
      <c r="G59" s="5" t="s">
        <v>164</v>
      </c>
      <c r="H59" s="5" t="s">
        <v>164</v>
      </c>
      <c r="I59" s="5" t="s">
        <v>164</v>
      </c>
    </row>
    <row r="60" spans="1:9" ht="16.95" customHeight="1">
      <c r="A60" s="47" t="s">
        <v>549</v>
      </c>
      <c r="B60" s="48" t="s">
        <v>164</v>
      </c>
      <c r="C60" s="53" t="s">
        <v>176</v>
      </c>
      <c r="D60" s="5" t="s">
        <v>512</v>
      </c>
      <c r="F60" s="98" t="s">
        <v>321</v>
      </c>
      <c r="G60" s="98" t="s">
        <v>321</v>
      </c>
      <c r="H60" s="98" t="s">
        <v>321</v>
      </c>
      <c r="I60" s="98" t="s">
        <v>321</v>
      </c>
    </row>
    <row r="61" spans="1:9" ht="16.95" customHeight="1">
      <c r="A61" s="47" t="s">
        <v>262</v>
      </c>
      <c r="B61" s="47" t="s">
        <v>576</v>
      </c>
      <c r="C61" s="53" t="s">
        <v>164</v>
      </c>
      <c r="D61" s="5" t="s">
        <v>577</v>
      </c>
      <c r="F61" s="4" t="s">
        <v>636</v>
      </c>
      <c r="G61" s="4" t="s">
        <v>637</v>
      </c>
      <c r="H61" s="4" t="s">
        <v>638</v>
      </c>
      <c r="I61" s="4" t="s">
        <v>639</v>
      </c>
    </row>
    <row r="62" spans="1:9" ht="16.95" customHeight="1">
      <c r="A62" s="5" t="s">
        <v>538</v>
      </c>
      <c r="B62" s="5" t="s">
        <v>176</v>
      </c>
      <c r="C62" s="98" t="s">
        <v>321</v>
      </c>
      <c r="D62" s="5" t="s">
        <v>578</v>
      </c>
      <c r="F62" s="5" t="s">
        <v>176</v>
      </c>
      <c r="G62" s="5" t="s">
        <v>176</v>
      </c>
      <c r="H62" s="5" t="s">
        <v>176</v>
      </c>
      <c r="I62" s="5" t="s">
        <v>176</v>
      </c>
    </row>
    <row r="63" spans="1:9" ht="16.95" customHeight="1">
      <c r="A63" s="98" t="s">
        <v>321</v>
      </c>
      <c r="B63" s="98" t="s">
        <v>321</v>
      </c>
      <c r="C63" s="115"/>
      <c r="D63" s="5" t="s">
        <v>321</v>
      </c>
      <c r="F63" s="5" t="s">
        <v>267</v>
      </c>
      <c r="G63" s="5" t="s">
        <v>267</v>
      </c>
      <c r="H63" s="5" t="s">
        <v>267</v>
      </c>
      <c r="I63" s="5" t="s">
        <v>267</v>
      </c>
    </row>
    <row r="64" spans="1:9" ht="16.95" customHeight="1">
      <c r="A64" s="4" t="s">
        <v>569</v>
      </c>
      <c r="B64" s="49" t="s">
        <v>570</v>
      </c>
      <c r="C64" s="4"/>
      <c r="D64" s="4"/>
      <c r="F64" s="5" t="s">
        <v>164</v>
      </c>
      <c r="G64" s="5" t="s">
        <v>164</v>
      </c>
      <c r="H64" s="5" t="s">
        <v>164</v>
      </c>
      <c r="I64" s="5" t="s">
        <v>164</v>
      </c>
    </row>
    <row r="65" spans="1:9" ht="16.95" customHeight="1">
      <c r="A65" s="47" t="s">
        <v>579</v>
      </c>
      <c r="B65" s="53" t="s">
        <v>176</v>
      </c>
      <c r="C65" s="48"/>
      <c r="D65" s="48"/>
      <c r="F65" s="98" t="s">
        <v>321</v>
      </c>
      <c r="G65" s="98" t="s">
        <v>321</v>
      </c>
      <c r="H65" s="98" t="s">
        <v>321</v>
      </c>
      <c r="I65" s="5" t="s">
        <v>321</v>
      </c>
    </row>
    <row r="66" spans="1:9" ht="16.95" customHeight="1">
      <c r="A66" s="47" t="s">
        <v>580</v>
      </c>
      <c r="B66" s="53" t="s">
        <v>164</v>
      </c>
      <c r="C66" s="48"/>
      <c r="D66" s="48"/>
      <c r="F66" s="112" t="s">
        <v>640</v>
      </c>
      <c r="G66" s="119"/>
      <c r="H66" s="119"/>
      <c r="I66" s="119"/>
    </row>
    <row r="67" spans="1:9" ht="16.95" customHeight="1">
      <c r="A67" s="98" t="s">
        <v>321</v>
      </c>
      <c r="B67" s="98" t="s">
        <v>321</v>
      </c>
      <c r="C67" s="47"/>
      <c r="D67" s="47"/>
      <c r="F67" s="4" t="s">
        <v>648</v>
      </c>
      <c r="G67" s="4" t="s">
        <v>649</v>
      </c>
      <c r="H67" s="4" t="s">
        <v>650</v>
      </c>
      <c r="I67" s="4" t="s">
        <v>651</v>
      </c>
    </row>
    <row r="68" spans="1:9" ht="16.95" customHeight="1">
      <c r="A68" s="107" t="s">
        <v>564</v>
      </c>
      <c r="B68" s="108"/>
      <c r="C68" s="99"/>
      <c r="D68" s="102"/>
      <c r="F68" s="5" t="s">
        <v>164</v>
      </c>
      <c r="G68" s="5" t="s">
        <v>164</v>
      </c>
      <c r="H68" s="5" t="s">
        <v>164</v>
      </c>
      <c r="I68" s="5" t="s">
        <v>164</v>
      </c>
    </row>
    <row r="69" spans="1:9" ht="16.95" customHeight="1">
      <c r="A69" s="49" t="s">
        <v>571</v>
      </c>
      <c r="B69" s="4" t="s">
        <v>572</v>
      </c>
      <c r="C69" s="4" t="s">
        <v>573</v>
      </c>
      <c r="D69" s="4" t="s">
        <v>574</v>
      </c>
      <c r="F69" s="5" t="s">
        <v>176</v>
      </c>
      <c r="G69" s="5" t="s">
        <v>176</v>
      </c>
      <c r="H69" s="5" t="s">
        <v>176</v>
      </c>
      <c r="I69" s="5" t="s">
        <v>176</v>
      </c>
    </row>
    <row r="70" spans="1:9" ht="16.95" customHeight="1">
      <c r="A70" s="53" t="s">
        <v>549</v>
      </c>
      <c r="B70" s="48" t="s">
        <v>581</v>
      </c>
      <c r="C70" s="53" t="s">
        <v>585</v>
      </c>
      <c r="D70" s="5" t="s">
        <v>587</v>
      </c>
      <c r="F70" s="98" t="s">
        <v>321</v>
      </c>
      <c r="G70" s="98" t="s">
        <v>321</v>
      </c>
      <c r="H70" s="98" t="s">
        <v>321</v>
      </c>
      <c r="I70" s="5" t="s">
        <v>321</v>
      </c>
    </row>
    <row r="71" spans="1:9" ht="16.95" customHeight="1">
      <c r="A71" s="5" t="s">
        <v>266</v>
      </c>
      <c r="B71" s="47" t="s">
        <v>582</v>
      </c>
      <c r="C71" s="53" t="s">
        <v>586</v>
      </c>
      <c r="D71" s="5" t="s">
        <v>588</v>
      </c>
      <c r="F71" s="112" t="s">
        <v>652</v>
      </c>
    </row>
    <row r="72" spans="1:9" ht="16.95" customHeight="1">
      <c r="A72" s="53" t="s">
        <v>262</v>
      </c>
      <c r="B72" s="5" t="s">
        <v>583</v>
      </c>
      <c r="C72" s="98" t="s">
        <v>321</v>
      </c>
      <c r="D72" s="5" t="s">
        <v>589</v>
      </c>
      <c r="F72" s="4" t="s">
        <v>653</v>
      </c>
      <c r="G72" s="4" t="s">
        <v>654</v>
      </c>
      <c r="H72" s="4" t="s">
        <v>655</v>
      </c>
      <c r="I72" s="4" t="s">
        <v>656</v>
      </c>
    </row>
    <row r="73" spans="1:9" ht="16.95" customHeight="1">
      <c r="A73" s="53" t="s">
        <v>538</v>
      </c>
      <c r="B73" s="5" t="s">
        <v>584</v>
      </c>
      <c r="C73" s="115"/>
      <c r="D73" s="5" t="s">
        <v>321</v>
      </c>
      <c r="F73" s="5" t="s">
        <v>592</v>
      </c>
      <c r="G73" s="5" t="s">
        <v>176</v>
      </c>
      <c r="H73" s="5" t="s">
        <v>617</v>
      </c>
      <c r="I73" s="5" t="s">
        <v>164</v>
      </c>
    </row>
    <row r="74" spans="1:9" ht="16.95" customHeight="1">
      <c r="A74" s="98" t="s">
        <v>321</v>
      </c>
      <c r="B74" s="98" t="s">
        <v>321</v>
      </c>
      <c r="C74" s="117"/>
      <c r="D74" s="117"/>
      <c r="F74" s="5" t="s">
        <v>658</v>
      </c>
      <c r="G74" s="5" t="s">
        <v>164</v>
      </c>
      <c r="H74" s="5" t="s">
        <v>618</v>
      </c>
      <c r="I74" s="5" t="s">
        <v>176</v>
      </c>
    </row>
    <row r="75" spans="1:9" ht="16.95" customHeight="1">
      <c r="A75" s="4" t="s">
        <v>575</v>
      </c>
      <c r="B75" s="49" t="s">
        <v>105</v>
      </c>
      <c r="C75" s="4" t="s">
        <v>106</v>
      </c>
      <c r="D75" s="4" t="s">
        <v>107</v>
      </c>
      <c r="F75" s="98" t="s">
        <v>321</v>
      </c>
      <c r="G75" s="98" t="s">
        <v>321</v>
      </c>
      <c r="H75" s="5" t="s">
        <v>619</v>
      </c>
      <c r="I75" s="5" t="s">
        <v>321</v>
      </c>
    </row>
    <row r="76" spans="1:9" ht="16.95" customHeight="1">
      <c r="A76" s="47" t="s">
        <v>254</v>
      </c>
      <c r="B76" s="53" t="s">
        <v>592</v>
      </c>
      <c r="C76" s="48" t="s">
        <v>176</v>
      </c>
      <c r="D76" s="48" t="s">
        <v>176</v>
      </c>
      <c r="F76" s="117"/>
      <c r="G76" s="117"/>
      <c r="H76" s="5" t="s">
        <v>620</v>
      </c>
      <c r="I76" s="117"/>
    </row>
    <row r="77" spans="1:9" ht="16.95" customHeight="1">
      <c r="A77" s="47" t="s">
        <v>590</v>
      </c>
      <c r="B77" s="53" t="s">
        <v>593</v>
      </c>
      <c r="C77" s="48" t="s">
        <v>204</v>
      </c>
      <c r="D77" s="48" t="s">
        <v>204</v>
      </c>
      <c r="F77" s="117"/>
      <c r="G77" s="117"/>
      <c r="H77" s="98" t="s">
        <v>321</v>
      </c>
      <c r="I77" s="117"/>
    </row>
    <row r="78" spans="1:9" ht="16.95" customHeight="1">
      <c r="A78" s="5" t="s">
        <v>272</v>
      </c>
      <c r="B78" s="98" t="s">
        <v>321</v>
      </c>
      <c r="C78" s="47" t="s">
        <v>591</v>
      </c>
      <c r="D78" s="47" t="s">
        <v>591</v>
      </c>
      <c r="F78" s="4" t="s">
        <v>657</v>
      </c>
      <c r="G78" s="4"/>
      <c r="H78" s="103"/>
      <c r="I78" s="35"/>
    </row>
    <row r="79" spans="1:9" ht="16.95" customHeight="1">
      <c r="A79" s="98" t="s">
        <v>321</v>
      </c>
      <c r="B79" s="115"/>
      <c r="C79" s="98" t="s">
        <v>321</v>
      </c>
      <c r="D79" s="5" t="s">
        <v>321</v>
      </c>
      <c r="F79" s="5" t="s">
        <v>176</v>
      </c>
      <c r="G79" s="5"/>
    </row>
    <row r="80" spans="1:9" ht="16.95" customHeight="1">
      <c r="A80" s="128"/>
      <c r="B80" s="128"/>
      <c r="C80" s="128"/>
      <c r="D80" s="128"/>
      <c r="F80" s="5" t="s">
        <v>164</v>
      </c>
      <c r="G80" s="5"/>
    </row>
    <row r="81" spans="1:9" ht="16.95" customHeight="1">
      <c r="A81" s="129"/>
      <c r="B81" s="35"/>
      <c r="C81" s="35"/>
      <c r="D81" s="35"/>
      <c r="F81" s="98" t="s">
        <v>321</v>
      </c>
      <c r="G81" s="5"/>
    </row>
    <row r="82" spans="1:9" ht="16.95" customHeight="1">
      <c r="F82" s="112" t="s">
        <v>659</v>
      </c>
    </row>
    <row r="83" spans="1:9">
      <c r="F83" s="4" t="s">
        <v>660</v>
      </c>
      <c r="G83" s="4" t="s">
        <v>139</v>
      </c>
      <c r="H83" s="4" t="s">
        <v>661</v>
      </c>
      <c r="I83" s="4" t="s">
        <v>141</v>
      </c>
    </row>
    <row r="84" spans="1:9">
      <c r="F84" s="5" t="s">
        <v>665</v>
      </c>
      <c r="G84" s="5" t="s">
        <v>164</v>
      </c>
      <c r="H84" s="5" t="s">
        <v>164</v>
      </c>
      <c r="I84" s="5" t="s">
        <v>164</v>
      </c>
    </row>
    <row r="85" spans="1:9">
      <c r="F85" s="5" t="s">
        <v>666</v>
      </c>
      <c r="G85" s="5" t="s">
        <v>176</v>
      </c>
      <c r="H85" s="5" t="s">
        <v>176</v>
      </c>
      <c r="I85" s="5" t="s">
        <v>176</v>
      </c>
    </row>
    <row r="86" spans="1:9">
      <c r="F86" s="98" t="s">
        <v>321</v>
      </c>
      <c r="G86" s="98" t="s">
        <v>321</v>
      </c>
      <c r="H86" s="98" t="s">
        <v>321</v>
      </c>
      <c r="I86" s="98" t="s">
        <v>321</v>
      </c>
    </row>
    <row r="87" spans="1:9">
      <c r="F87" s="4" t="s">
        <v>142</v>
      </c>
      <c r="G87" s="4" t="s">
        <v>662</v>
      </c>
      <c r="H87" s="4" t="s">
        <v>663</v>
      </c>
      <c r="I87" s="4" t="s">
        <v>664</v>
      </c>
    </row>
    <row r="88" spans="1:9">
      <c r="F88" s="5" t="s">
        <v>299</v>
      </c>
      <c r="G88" s="5" t="s">
        <v>164</v>
      </c>
      <c r="H88" s="5" t="s">
        <v>176</v>
      </c>
      <c r="I88" s="5" t="s">
        <v>176</v>
      </c>
    </row>
    <row r="89" spans="1:9">
      <c r="F89" s="5" t="s">
        <v>310</v>
      </c>
      <c r="G89" s="5" t="s">
        <v>176</v>
      </c>
      <c r="H89" s="5" t="s">
        <v>164</v>
      </c>
      <c r="I89" s="5" t="s">
        <v>164</v>
      </c>
    </row>
    <row r="90" spans="1:9">
      <c r="F90" s="98" t="s">
        <v>321</v>
      </c>
      <c r="G90" s="98" t="s">
        <v>321</v>
      </c>
      <c r="H90" s="98" t="s">
        <v>321</v>
      </c>
      <c r="I90" s="5" t="s">
        <v>321</v>
      </c>
    </row>
    <row r="91" spans="1:9" ht="16.2">
      <c r="F91" s="112" t="s">
        <v>678</v>
      </c>
    </row>
    <row r="92" spans="1:9">
      <c r="F92" s="4" t="s">
        <v>671</v>
      </c>
      <c r="G92" s="4" t="s">
        <v>672</v>
      </c>
      <c r="H92" s="4" t="s">
        <v>673</v>
      </c>
      <c r="I92" s="4" t="s">
        <v>674</v>
      </c>
    </row>
    <row r="93" spans="1:9">
      <c r="F93" s="5" t="s">
        <v>677</v>
      </c>
      <c r="G93" s="5" t="s">
        <v>677</v>
      </c>
      <c r="H93" s="5" t="s">
        <v>677</v>
      </c>
      <c r="I93" s="5" t="s">
        <v>677</v>
      </c>
    </row>
    <row r="94" spans="1:9">
      <c r="F94" s="4" t="s">
        <v>675</v>
      </c>
      <c r="G94" s="4" t="s">
        <v>676</v>
      </c>
      <c r="H94" s="4"/>
      <c r="I94" s="4"/>
    </row>
    <row r="95" spans="1:9">
      <c r="F95" s="5" t="s">
        <v>677</v>
      </c>
      <c r="G95" s="5" t="s">
        <v>677</v>
      </c>
      <c r="H95" s="5"/>
      <c r="I95" s="5"/>
    </row>
    <row r="96" spans="1:9" ht="16.2">
      <c r="F96" s="112" t="s">
        <v>695</v>
      </c>
    </row>
    <row r="97" spans="6:9">
      <c r="F97" s="4" t="s">
        <v>696</v>
      </c>
      <c r="G97" s="4" t="s">
        <v>697</v>
      </c>
      <c r="H97" s="4" t="s">
        <v>698</v>
      </c>
      <c r="I97" s="4" t="s">
        <v>691</v>
      </c>
    </row>
    <row r="98" spans="6:9">
      <c r="F98" s="5" t="s">
        <v>176</v>
      </c>
      <c r="G98" s="5" t="s">
        <v>707</v>
      </c>
      <c r="H98" s="5" t="s">
        <v>711</v>
      </c>
      <c r="I98" s="5" t="s">
        <v>714</v>
      </c>
    </row>
    <row r="99" spans="6:9">
      <c r="F99" s="5" t="s">
        <v>700</v>
      </c>
      <c r="G99" s="5" t="s">
        <v>708</v>
      </c>
      <c r="H99" s="5" t="s">
        <v>712</v>
      </c>
      <c r="I99" s="5" t="s">
        <v>715</v>
      </c>
    </row>
    <row r="100" spans="6:9">
      <c r="F100" s="5" t="s">
        <v>701</v>
      </c>
      <c r="G100" s="5" t="s">
        <v>709</v>
      </c>
      <c r="H100" s="5" t="s">
        <v>713</v>
      </c>
      <c r="I100" s="5" t="s">
        <v>716</v>
      </c>
    </row>
    <row r="101" spans="6:9">
      <c r="F101" s="5" t="s">
        <v>702</v>
      </c>
      <c r="G101" s="5" t="s">
        <v>710</v>
      </c>
      <c r="H101" s="5" t="s">
        <v>710</v>
      </c>
      <c r="I101" s="5" t="s">
        <v>717</v>
      </c>
    </row>
    <row r="102" spans="6:9">
      <c r="F102" s="5" t="s">
        <v>703</v>
      </c>
      <c r="G102" s="117"/>
      <c r="H102" s="117"/>
      <c r="I102" s="5" t="s">
        <v>321</v>
      </c>
    </row>
    <row r="103" spans="6:9">
      <c r="F103" s="5" t="s">
        <v>704</v>
      </c>
      <c r="G103" s="117"/>
      <c r="H103" s="117"/>
      <c r="I103" s="117"/>
    </row>
    <row r="104" spans="6:9">
      <c r="F104" s="5" t="s">
        <v>705</v>
      </c>
      <c r="G104" s="117"/>
      <c r="H104" s="117"/>
      <c r="I104" s="117"/>
    </row>
    <row r="105" spans="6:9">
      <c r="F105" s="5" t="s">
        <v>584</v>
      </c>
      <c r="G105" s="117"/>
      <c r="H105" s="117"/>
      <c r="I105" s="117"/>
    </row>
    <row r="106" spans="6:9">
      <c r="F106" s="5" t="s">
        <v>706</v>
      </c>
      <c r="G106" s="117"/>
      <c r="H106" s="117"/>
      <c r="I106" s="117"/>
    </row>
    <row r="107" spans="6:9">
      <c r="F107" s="5" t="s">
        <v>321</v>
      </c>
      <c r="G107" s="117"/>
      <c r="H107" s="117"/>
      <c r="I107" s="117"/>
    </row>
    <row r="108" spans="6:9">
      <c r="F108" s="4" t="s">
        <v>689</v>
      </c>
      <c r="G108" s="4" t="s">
        <v>690</v>
      </c>
      <c r="H108" s="4" t="s">
        <v>699</v>
      </c>
      <c r="I108" s="4" t="s">
        <v>693</v>
      </c>
    </row>
    <row r="109" spans="6:9">
      <c r="F109" s="5" t="s">
        <v>718</v>
      </c>
      <c r="G109" s="5" t="s">
        <v>718</v>
      </c>
      <c r="H109" s="5" t="s">
        <v>721</v>
      </c>
      <c r="I109" s="5" t="s">
        <v>721</v>
      </c>
    </row>
    <row r="110" spans="6:9">
      <c r="F110" s="5" t="s">
        <v>720</v>
      </c>
      <c r="G110" s="5" t="s">
        <v>720</v>
      </c>
      <c r="H110" s="5" t="s">
        <v>722</v>
      </c>
      <c r="I110" s="5" t="s">
        <v>722</v>
      </c>
    </row>
    <row r="111" spans="6:9">
      <c r="F111" s="7" t="s">
        <v>719</v>
      </c>
      <c r="G111" s="7" t="s">
        <v>719</v>
      </c>
      <c r="H111" s="7" t="s">
        <v>321</v>
      </c>
      <c r="I111" s="7" t="s">
        <v>321</v>
      </c>
    </row>
    <row r="112" spans="6:9">
      <c r="F112" s="5" t="s">
        <v>321</v>
      </c>
      <c r="G112" s="5" t="s">
        <v>321</v>
      </c>
      <c r="H112" s="117"/>
      <c r="I112" s="117"/>
    </row>
    <row r="113" spans="6:9">
      <c r="F113" s="4" t="s">
        <v>728</v>
      </c>
      <c r="G113" s="130"/>
      <c r="H113" s="130"/>
      <c r="I113" s="130"/>
    </row>
    <row r="114" spans="6:9">
      <c r="F114" s="5" t="s">
        <v>724</v>
      </c>
    </row>
    <row r="115" spans="6:9">
      <c r="F115" s="5" t="s">
        <v>725</v>
      </c>
    </row>
    <row r="116" spans="6:9">
      <c r="F116" s="7" t="s">
        <v>723</v>
      </c>
    </row>
    <row r="117" spans="6:9">
      <c r="F117" s="5" t="s">
        <v>726</v>
      </c>
    </row>
    <row r="118" spans="6:9">
      <c r="F118" s="5" t="s">
        <v>321</v>
      </c>
    </row>
  </sheetData>
  <phoneticPr fontId="2"/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プルダウン（アセスメント）</vt:lpstr>
      <vt:lpstr>アセスメント実施履歴</vt:lpstr>
      <vt:lpstr>アセスメント（No.1）</vt:lpstr>
      <vt:lpstr>アセスメント（No.2）</vt:lpstr>
      <vt:lpstr>アセスメント（No.3）</vt:lpstr>
      <vt:lpstr>AI分析用シート</vt:lpstr>
      <vt:lpstr>アセスメント項目(編集）</vt:lpstr>
      <vt:lpstr>AI分析用シート!Print_Area</vt:lpstr>
      <vt:lpstr>'アセスメント（No.1）'!Print_Area</vt:lpstr>
      <vt:lpstr>'アセスメント（No.2）'!Print_Area</vt:lpstr>
      <vt:lpstr>'アセスメント（No.3）'!Print_Area</vt:lpstr>
      <vt:lpstr>アセスメント実施履歴!Print_Area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2023-10-29T05:01:37Z</dcterms:created>
  <dcterms:modified xsi:type="dcterms:W3CDTF">2025-03-14T00:08:35Z</dcterms:modified>
</cp:coreProperties>
</file>