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hidePivotFieldList="1" defaultThemeVersion="166925"/>
  <xr:revisionPtr revIDLastSave="0" documentId="13_ncr:1_{4A4F2466-FEBC-4079-A709-2AA4ED48DF81}" xr6:coauthVersionLast="47" xr6:coauthVersionMax="47" xr10:uidLastSave="{00000000-0000-0000-0000-000000000000}"/>
  <bookViews>
    <workbookView xWindow="-108" yWindow="-108" windowWidth="23256" windowHeight="12456" xr2:uid="{F1E4EE3E-73DC-4CA4-B3D5-8D966BAB0BD2}"/>
  </bookViews>
  <sheets>
    <sheet name="入力方法" sheetId="50" r:id="rId1"/>
    <sheet name="売上管理表（サンプル）" sheetId="51" r:id="rId2"/>
    <sheet name="リスト" sheetId="48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51" l="1"/>
  <c r="H25" i="51"/>
  <c r="G25" i="51"/>
  <c r="E25" i="51"/>
  <c r="I25" i="51" s="1"/>
  <c r="H24" i="51"/>
  <c r="G24" i="51"/>
  <c r="E24" i="51"/>
  <c r="I24" i="51" s="1"/>
  <c r="H23" i="51"/>
  <c r="G23" i="51"/>
  <c r="E23" i="51"/>
  <c r="H22" i="51"/>
  <c r="G22" i="51"/>
  <c r="E22" i="51"/>
  <c r="I22" i="51" s="1"/>
  <c r="H21" i="51"/>
  <c r="G21" i="51"/>
  <c r="E21" i="51"/>
  <c r="I21" i="51" s="1"/>
  <c r="H20" i="51"/>
  <c r="H19" i="51" s="1"/>
  <c r="G20" i="51"/>
  <c r="G19" i="51" s="1"/>
  <c r="E20" i="51"/>
  <c r="F19" i="51"/>
  <c r="D19" i="51"/>
  <c r="H18" i="51"/>
  <c r="G18" i="51"/>
  <c r="E18" i="51"/>
  <c r="I18" i="51" s="1"/>
  <c r="R17" i="51"/>
  <c r="H17" i="51"/>
  <c r="G17" i="51"/>
  <c r="E17" i="51"/>
  <c r="I17" i="51" s="1"/>
  <c r="R16" i="51"/>
  <c r="H16" i="51"/>
  <c r="G16" i="51"/>
  <c r="E16" i="51"/>
  <c r="I16" i="51" s="1"/>
  <c r="R15" i="51"/>
  <c r="H15" i="51"/>
  <c r="G15" i="51"/>
  <c r="E15" i="51"/>
  <c r="I15" i="51" s="1"/>
  <c r="R14" i="51"/>
  <c r="H14" i="51"/>
  <c r="G14" i="51"/>
  <c r="E14" i="51"/>
  <c r="I14" i="51" s="1"/>
  <c r="R13" i="51"/>
  <c r="H13" i="51"/>
  <c r="G13" i="51"/>
  <c r="E13" i="51"/>
  <c r="R12" i="51"/>
  <c r="H12" i="51"/>
  <c r="G12" i="51"/>
  <c r="E12" i="51"/>
  <c r="R11" i="51"/>
  <c r="H11" i="51"/>
  <c r="G11" i="51"/>
  <c r="E11" i="51"/>
  <c r="R10" i="51"/>
  <c r="H10" i="51"/>
  <c r="G10" i="51"/>
  <c r="E10" i="51"/>
  <c r="I10" i="51" s="1"/>
  <c r="R9" i="51"/>
  <c r="H9" i="51"/>
  <c r="G9" i="51"/>
  <c r="E9" i="51"/>
  <c r="I9" i="51" s="1"/>
  <c r="H8" i="51"/>
  <c r="G8" i="51"/>
  <c r="E8" i="51"/>
  <c r="R7" i="51"/>
  <c r="H7" i="51"/>
  <c r="G7" i="51"/>
  <c r="I7" i="51" s="1"/>
  <c r="E7" i="51"/>
  <c r="R6" i="51"/>
  <c r="H6" i="51"/>
  <c r="H5" i="51" s="1"/>
  <c r="G6" i="51"/>
  <c r="E6" i="51"/>
  <c r="Q5" i="51"/>
  <c r="P5" i="51"/>
  <c r="O5" i="51"/>
  <c r="R3" i="51" s="1"/>
  <c r="N5" i="51"/>
  <c r="M5" i="51"/>
  <c r="L5" i="51"/>
  <c r="F5" i="51"/>
  <c r="D5" i="51"/>
  <c r="R15" i="50"/>
  <c r="R13" i="50"/>
  <c r="R12" i="50"/>
  <c r="R7" i="50"/>
  <c r="R8" i="50"/>
  <c r="R9" i="50"/>
  <c r="R10" i="50"/>
  <c r="R11" i="50"/>
  <c r="R14" i="50"/>
  <c r="R16" i="50"/>
  <c r="R17" i="50"/>
  <c r="R6" i="50"/>
  <c r="I11" i="51" l="1"/>
  <c r="I13" i="51"/>
  <c r="I20" i="51"/>
  <c r="I19" i="51" s="1"/>
  <c r="E5" i="51"/>
  <c r="I23" i="51"/>
  <c r="E19" i="51"/>
  <c r="I6" i="51"/>
  <c r="I12" i="51"/>
  <c r="I8" i="51"/>
  <c r="G5" i="51"/>
  <c r="I5" i="51" l="1"/>
  <c r="I3" i="51" s="1"/>
  <c r="H25" i="50" l="1"/>
  <c r="G25" i="50"/>
  <c r="E25" i="50"/>
  <c r="I25" i="50" s="1"/>
  <c r="H24" i="50"/>
  <c r="G24" i="50"/>
  <c r="E24" i="50"/>
  <c r="H23" i="50"/>
  <c r="G23" i="50"/>
  <c r="E23" i="50"/>
  <c r="H22" i="50"/>
  <c r="G22" i="50"/>
  <c r="E22" i="50"/>
  <c r="H21" i="50"/>
  <c r="G21" i="50"/>
  <c r="E21" i="50"/>
  <c r="H20" i="50"/>
  <c r="H19" i="50" s="1"/>
  <c r="G20" i="50"/>
  <c r="E20" i="50"/>
  <c r="F19" i="50"/>
  <c r="D19" i="50"/>
  <c r="H18" i="50"/>
  <c r="G18" i="50"/>
  <c r="E18" i="50"/>
  <c r="H17" i="50"/>
  <c r="G17" i="50"/>
  <c r="E17" i="50"/>
  <c r="H16" i="50"/>
  <c r="G16" i="50"/>
  <c r="I16" i="50" s="1"/>
  <c r="E16" i="50"/>
  <c r="H15" i="50"/>
  <c r="G15" i="50"/>
  <c r="E15" i="50"/>
  <c r="H14" i="50"/>
  <c r="G14" i="50"/>
  <c r="E14" i="50"/>
  <c r="I14" i="50" s="1"/>
  <c r="H13" i="50"/>
  <c r="G13" i="50"/>
  <c r="E13" i="50"/>
  <c r="I13" i="50" s="1"/>
  <c r="H12" i="50"/>
  <c r="G12" i="50"/>
  <c r="E12" i="50"/>
  <c r="H11" i="50"/>
  <c r="G11" i="50"/>
  <c r="E11" i="50"/>
  <c r="H10" i="50"/>
  <c r="G10" i="50"/>
  <c r="E10" i="50"/>
  <c r="H9" i="50"/>
  <c r="G9" i="50"/>
  <c r="E9" i="50"/>
  <c r="H8" i="50"/>
  <c r="G8" i="50"/>
  <c r="I8" i="50" s="1"/>
  <c r="E8" i="50"/>
  <c r="H7" i="50"/>
  <c r="G7" i="50"/>
  <c r="E7" i="50"/>
  <c r="H6" i="50"/>
  <c r="G6" i="50"/>
  <c r="E6" i="50"/>
  <c r="Q5" i="50"/>
  <c r="P5" i="50"/>
  <c r="O5" i="50"/>
  <c r="N5" i="50"/>
  <c r="M5" i="50"/>
  <c r="L5" i="50"/>
  <c r="F5" i="50"/>
  <c r="D5" i="50"/>
  <c r="R3" i="50" l="1"/>
  <c r="I10" i="50"/>
  <c r="I21" i="50"/>
  <c r="I15" i="50"/>
  <c r="I9" i="50"/>
  <c r="I17" i="50"/>
  <c r="I23" i="50"/>
  <c r="E19" i="50"/>
  <c r="I20" i="50"/>
  <c r="I7" i="50"/>
  <c r="G19" i="50"/>
  <c r="I24" i="50"/>
  <c r="I22" i="50"/>
  <c r="G5" i="50"/>
  <c r="I12" i="50"/>
  <c r="I11" i="50"/>
  <c r="I18" i="50"/>
  <c r="H5" i="50"/>
  <c r="E5" i="50"/>
  <c r="I6" i="50"/>
  <c r="I5" i="50" l="1"/>
  <c r="I19" i="50"/>
  <c r="I3" i="50"/>
</calcChain>
</file>

<file path=xl/sharedStrings.xml><?xml version="1.0" encoding="utf-8"?>
<sst xmlns="http://schemas.openxmlformats.org/spreadsheetml/2006/main" count="131" uniqueCount="66">
  <si>
    <t>合計</t>
    <rPh sb="0" eb="2">
      <t>ゴウケイ</t>
    </rPh>
    <phoneticPr fontId="2"/>
  </si>
  <si>
    <t>7月</t>
  </si>
  <si>
    <t>8月</t>
  </si>
  <si>
    <t>9月</t>
  </si>
  <si>
    <t>10月</t>
  </si>
  <si>
    <t>11月</t>
  </si>
  <si>
    <t>12月</t>
  </si>
  <si>
    <t>2月</t>
  </si>
  <si>
    <t>5月</t>
  </si>
  <si>
    <t>6月</t>
  </si>
  <si>
    <t>4月</t>
  </si>
  <si>
    <t>認定調査</t>
    <rPh sb="0" eb="4">
      <t>ニンテイチョウサ</t>
    </rPh>
    <phoneticPr fontId="2"/>
  </si>
  <si>
    <t>要介護</t>
    <rPh sb="0" eb="3">
      <t>ヨウカイゴ</t>
    </rPh>
    <phoneticPr fontId="2"/>
  </si>
  <si>
    <t>要支援</t>
    <rPh sb="0" eb="3">
      <t>ヨウシエン</t>
    </rPh>
    <phoneticPr fontId="2"/>
  </si>
  <si>
    <t>初回</t>
    <rPh sb="0" eb="2">
      <t>ショカイ</t>
    </rPh>
    <phoneticPr fontId="2"/>
  </si>
  <si>
    <t>通院</t>
    <rPh sb="0" eb="2">
      <t>ツウイン</t>
    </rPh>
    <phoneticPr fontId="2"/>
  </si>
  <si>
    <t>緊急時</t>
    <phoneticPr fontId="2"/>
  </si>
  <si>
    <t>ターミナル</t>
    <phoneticPr fontId="2"/>
  </si>
  <si>
    <t>集中減算</t>
    <phoneticPr fontId="2"/>
  </si>
  <si>
    <t>委託連携</t>
    <rPh sb="0" eb="2">
      <t>イタク</t>
    </rPh>
    <rPh sb="2" eb="4">
      <t>レンケイ</t>
    </rPh>
    <phoneticPr fontId="2"/>
  </si>
  <si>
    <t>年間売上表</t>
    <rPh sb="0" eb="2">
      <t>ネンカン</t>
    </rPh>
    <rPh sb="2" eb="5">
      <t>ウリアゲヒョウ</t>
    </rPh>
    <phoneticPr fontId="2"/>
  </si>
  <si>
    <t>1月</t>
    <rPh sb="1" eb="2">
      <t>ガツ</t>
    </rPh>
    <phoneticPr fontId="2"/>
  </si>
  <si>
    <t>3月</t>
  </si>
  <si>
    <t>要介護</t>
    <phoneticPr fontId="2"/>
  </si>
  <si>
    <t>単価</t>
    <rPh sb="0" eb="2">
      <t>タンカ</t>
    </rPh>
    <phoneticPr fontId="2"/>
  </si>
  <si>
    <t>令和◯年◯月</t>
    <rPh sb="0" eb="2">
      <t>レイワ</t>
    </rPh>
    <rPh sb="3" eb="4">
      <t>ネン</t>
    </rPh>
    <rPh sb="5" eb="6">
      <t>ガツ</t>
    </rPh>
    <phoneticPr fontId="2"/>
  </si>
  <si>
    <t>リスト</t>
    <phoneticPr fontId="2"/>
  </si>
  <si>
    <t>月間売上表</t>
    <rPh sb="0" eb="2">
      <t>ゲッカン</t>
    </rPh>
    <rPh sb="2" eb="5">
      <t>ウリアゲヒョウ</t>
    </rPh>
    <phoneticPr fontId="2"/>
  </si>
  <si>
    <t>加算/減算</t>
    <rPh sb="0" eb="2">
      <t>カサン</t>
    </rPh>
    <rPh sb="3" eb="5">
      <t>ゲンサン</t>
    </rPh>
    <phoneticPr fontId="2"/>
  </si>
  <si>
    <t>今月請求</t>
    <rPh sb="0" eb="2">
      <t>コンゲツ</t>
    </rPh>
    <rPh sb="2" eb="4">
      <t>セイキュウ</t>
    </rPh>
    <phoneticPr fontId="2"/>
  </si>
  <si>
    <t>月後れ請求</t>
    <rPh sb="0" eb="2">
      <t>ツキオク</t>
    </rPh>
    <rPh sb="3" eb="5">
      <t>セイキュウ</t>
    </rPh>
    <phoneticPr fontId="2"/>
  </si>
  <si>
    <t>居宅介護支援費</t>
    <rPh sb="0" eb="4">
      <t>キョタクカイゴ</t>
    </rPh>
    <rPh sb="4" eb="6">
      <t>シエン</t>
    </rPh>
    <rPh sb="6" eb="7">
      <t>ヒ</t>
    </rPh>
    <phoneticPr fontId="2"/>
  </si>
  <si>
    <t xml:space="preserve">居宅介護支援Ⅰⅰ１ </t>
  </si>
  <si>
    <t xml:space="preserve">居宅介護支援Ⅰⅰ１ </t>
    <phoneticPr fontId="2"/>
  </si>
  <si>
    <t>居宅介護支援Ⅰⅰ２</t>
  </si>
  <si>
    <t>居宅介護支援Ⅰⅰ２</t>
    <phoneticPr fontId="2"/>
  </si>
  <si>
    <t>入院Ⅰ</t>
  </si>
  <si>
    <t>入院Ⅰ</t>
    <phoneticPr fontId="2"/>
  </si>
  <si>
    <t>入院Ⅱ</t>
    <phoneticPr fontId="2"/>
  </si>
  <si>
    <t>退院Ⅰ１</t>
  </si>
  <si>
    <t>退院Ⅰ１</t>
    <phoneticPr fontId="2"/>
  </si>
  <si>
    <t>退院Ⅱ２</t>
    <phoneticPr fontId="2"/>
  </si>
  <si>
    <t>退院Ⅱ１</t>
    <phoneticPr fontId="2"/>
  </si>
  <si>
    <t>退院Ⅲ</t>
    <phoneticPr fontId="2"/>
  </si>
  <si>
    <t>特定Ⅰ</t>
    <rPh sb="0" eb="2">
      <t>トクテイ</t>
    </rPh>
    <phoneticPr fontId="2"/>
  </si>
  <si>
    <t>特定Ⅱ</t>
    <rPh sb="0" eb="2">
      <t>トクテイ</t>
    </rPh>
    <phoneticPr fontId="2"/>
  </si>
  <si>
    <t>特定Ⅲ</t>
    <rPh sb="0" eb="2">
      <t>トクテイ</t>
    </rPh>
    <phoneticPr fontId="2"/>
  </si>
  <si>
    <t>特定A</t>
    <rPh sb="0" eb="2">
      <t>トクテイ</t>
    </rPh>
    <phoneticPr fontId="2"/>
  </si>
  <si>
    <t>特定医療介護</t>
    <rPh sb="0" eb="2">
      <t>トクテイ</t>
    </rPh>
    <rPh sb="2" eb="6">
      <t>イリョウカイゴ</t>
    </rPh>
    <phoneticPr fontId="2"/>
  </si>
  <si>
    <t>介護予防支援Ⅰ</t>
  </si>
  <si>
    <t>介護予防支援Ⅰ</t>
    <phoneticPr fontId="2"/>
  </si>
  <si>
    <t>介護予防支援Ⅱ</t>
    <phoneticPr fontId="2"/>
  </si>
  <si>
    <t>令和7年2月</t>
    <rPh sb="0" eb="2">
      <t>レイワ</t>
    </rPh>
    <rPh sb="3" eb="4">
      <t>ネン</t>
    </rPh>
    <rPh sb="5" eb="6">
      <t>ガツ</t>
    </rPh>
    <phoneticPr fontId="2"/>
  </si>
  <si>
    <t>総売上</t>
    <rPh sb="0" eb="3">
      <t>ソウウ</t>
    </rPh>
    <phoneticPr fontId="2"/>
  </si>
  <si>
    <t>総売上</t>
    <phoneticPr fontId="2"/>
  </si>
  <si>
    <t>介護予防支援費</t>
    <rPh sb="0" eb="4">
      <t>カイゴy</t>
    </rPh>
    <rPh sb="4" eb="6">
      <t>シエン</t>
    </rPh>
    <rPh sb="6" eb="7">
      <t>ヒ</t>
    </rPh>
    <phoneticPr fontId="2"/>
  </si>
  <si>
    <t xml:space="preserve">居宅介護支援Ⅰⅱ１ </t>
    <phoneticPr fontId="2"/>
  </si>
  <si>
    <t>居宅介護支援Ⅰⅱ２</t>
    <phoneticPr fontId="2"/>
  </si>
  <si>
    <t xml:space="preserve">居宅介護支援Ⅰⅲ１ </t>
    <phoneticPr fontId="2"/>
  </si>
  <si>
    <t>居宅介護支援Ⅰⅲ２</t>
    <phoneticPr fontId="2"/>
  </si>
  <si>
    <t>居宅介護支援Ⅱⅰ１</t>
    <phoneticPr fontId="2"/>
  </si>
  <si>
    <t>居宅介護支援Ⅱⅰ２</t>
    <phoneticPr fontId="2"/>
  </si>
  <si>
    <t>居宅介護支援Ⅱⅱ１</t>
    <phoneticPr fontId="2"/>
  </si>
  <si>
    <t>居宅介護支援Ⅱⅱ２</t>
    <phoneticPr fontId="2"/>
  </si>
  <si>
    <t>居宅介護支援Ⅱⅲ１</t>
    <phoneticPr fontId="2"/>
  </si>
  <si>
    <t>居宅介護支援Ⅱⅲ２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</si>
</sst>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5" applyFont="1">
      <alignment vertical="center"/>
    </xf>
    <xf numFmtId="0" fontId="4" fillId="0" borderId="2" xfId="0" applyFont="1" applyBorder="1">
      <alignment vertical="center"/>
    </xf>
    <xf numFmtId="38" fontId="4" fillId="0" borderId="2" xfId="5" applyFont="1" applyBorder="1">
      <alignment vertical="center"/>
    </xf>
    <xf numFmtId="38" fontId="4" fillId="0" borderId="2" xfId="0" applyNumberFormat="1" applyFont="1" applyBorder="1">
      <alignment vertical="center"/>
    </xf>
    <xf numFmtId="38" fontId="4" fillId="0" borderId="4" xfId="5" applyFont="1" applyBorder="1">
      <alignment vertical="center"/>
    </xf>
    <xf numFmtId="0" fontId="4" fillId="0" borderId="4" xfId="0" applyFont="1" applyBorder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38" fontId="4" fillId="0" borderId="0" xfId="5" applyFont="1" applyBorder="1">
      <alignment vertical="center"/>
    </xf>
    <xf numFmtId="38" fontId="4" fillId="0" borderId="4" xfId="5" applyFont="1" applyBorder="1" applyAlignment="1">
      <alignment horizontal="right" vertical="center"/>
    </xf>
    <xf numFmtId="38" fontId="4" fillId="0" borderId="2" xfId="5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8" fontId="6" fillId="2" borderId="2" xfId="5" applyFont="1" applyFill="1" applyBorder="1" applyAlignment="1">
      <alignment horizontal="right" vertical="center"/>
    </xf>
    <xf numFmtId="38" fontId="6" fillId="2" borderId="2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5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38" fontId="6" fillId="2" borderId="5" xfId="5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38" fontId="6" fillId="2" borderId="5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38" fontId="4" fillId="0" borderId="5" xfId="5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0" xfId="0" applyFont="1">
      <alignment vertical="center"/>
    </xf>
    <xf numFmtId="38" fontId="4" fillId="0" borderId="0" xfId="5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10" fillId="0" borderId="7" xfId="5" applyFont="1" applyBorder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8" fontId="4" fillId="0" borderId="0" xfId="0" applyNumberFormat="1" applyFont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38" fontId="9" fillId="0" borderId="1" xfId="5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8" fontId="9" fillId="0" borderId="1" xfId="0" applyNumberFormat="1" applyFont="1" applyBorder="1">
      <alignment vertical="center"/>
    </xf>
    <xf numFmtId="38" fontId="6" fillId="0" borderId="0" xfId="0" applyNumberFormat="1" applyFont="1" applyAlignment="1">
      <alignment horizontal="right" vertical="center"/>
    </xf>
    <xf numFmtId="38" fontId="4" fillId="0" borderId="0" xfId="0" applyNumberFormat="1" applyFont="1">
      <alignment vertical="center"/>
    </xf>
    <xf numFmtId="0" fontId="4" fillId="0" borderId="3" xfId="5" applyNumberFormat="1" applyFont="1" applyBorder="1" applyAlignment="1">
      <alignment horizontal="right" vertical="center"/>
    </xf>
    <xf numFmtId="0" fontId="4" fillId="0" borderId="3" xfId="5" applyNumberFormat="1" applyFont="1" applyBorder="1" applyAlignment="1">
      <alignment vertical="center"/>
    </xf>
    <xf numFmtId="38" fontId="6" fillId="2" borderId="7" xfId="5" applyFont="1" applyFill="1" applyBorder="1" applyAlignment="1">
      <alignment horizontal="right" vertical="center"/>
    </xf>
    <xf numFmtId="38" fontId="6" fillId="2" borderId="8" xfId="0" applyNumberFormat="1" applyFont="1" applyFill="1" applyBorder="1" applyAlignment="1">
      <alignment horizontal="right" vertical="center"/>
    </xf>
    <xf numFmtId="38" fontId="4" fillId="0" borderId="8" xfId="0" applyNumberFormat="1" applyFont="1" applyBorder="1">
      <alignment vertical="center"/>
    </xf>
    <xf numFmtId="38" fontId="6" fillId="2" borderId="10" xfId="5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38" fontId="6" fillId="2" borderId="6" xfId="5" applyFont="1" applyFill="1" applyBorder="1" applyAlignment="1">
      <alignment horizontal="right" vertical="center"/>
    </xf>
    <xf numFmtId="38" fontId="6" fillId="2" borderId="9" xfId="5" applyFont="1" applyFill="1" applyBorder="1" applyAlignment="1">
      <alignment horizontal="right" vertical="center"/>
    </xf>
    <xf numFmtId="38" fontId="4" fillId="0" borderId="7" xfId="5" applyFont="1" applyBorder="1">
      <alignment vertical="center"/>
    </xf>
    <xf numFmtId="38" fontId="6" fillId="2" borderId="7" xfId="0" applyNumberFormat="1" applyFont="1" applyFill="1" applyBorder="1" applyAlignment="1">
      <alignment horizontal="right" vertical="center"/>
    </xf>
    <xf numFmtId="38" fontId="6" fillId="2" borderId="10" xfId="0" applyNumberFormat="1" applyFont="1" applyFill="1" applyBorder="1" applyAlignment="1">
      <alignment horizontal="right" vertical="center"/>
    </xf>
    <xf numFmtId="38" fontId="4" fillId="0" borderId="7" xfId="5" applyFont="1" applyBorder="1" applyAlignment="1">
      <alignment horizontal="right" vertical="center"/>
    </xf>
    <xf numFmtId="38" fontId="4" fillId="0" borderId="8" xfId="5" applyFont="1" applyBorder="1" applyAlignment="1">
      <alignment horizontal="right" vertical="center"/>
    </xf>
    <xf numFmtId="38" fontId="4" fillId="0" borderId="10" xfId="5" applyFont="1" applyBorder="1" applyAlignment="1">
      <alignment horizontal="right" vertical="center"/>
    </xf>
    <xf numFmtId="38" fontId="4" fillId="0" borderId="11" xfId="5" applyFont="1" applyBorder="1" applyAlignment="1">
      <alignment horizontal="right" vertical="center"/>
    </xf>
    <xf numFmtId="38" fontId="6" fillId="2" borderId="8" xfId="5" applyFont="1" applyFill="1" applyBorder="1" applyAlignment="1">
      <alignment horizontal="right" vertical="center"/>
    </xf>
    <xf numFmtId="0" fontId="4" fillId="0" borderId="0" xfId="5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4" fillId="0" borderId="0" xfId="5" applyNumberFormat="1" applyFont="1" applyBorder="1" applyAlignment="1">
      <alignment vertical="center"/>
    </xf>
    <xf numFmtId="0" fontId="10" fillId="0" borderId="0" xfId="0" applyFont="1">
      <alignment vertical="center"/>
    </xf>
    <xf numFmtId="38" fontId="4" fillId="0" borderId="6" xfId="5" applyFont="1" applyBorder="1" applyAlignment="1">
      <alignment horizontal="right" vertical="center"/>
    </xf>
    <xf numFmtId="38" fontId="10" fillId="0" borderId="7" xfId="5" applyFont="1" applyBorder="1" applyAlignment="1">
      <alignment horizontal="right" vertical="center"/>
    </xf>
    <xf numFmtId="38" fontId="4" fillId="0" borderId="8" xfId="0" applyNumberFormat="1" applyFont="1" applyBorder="1" applyAlignment="1">
      <alignment horizontal="right" vertical="center"/>
    </xf>
    <xf numFmtId="38" fontId="10" fillId="0" borderId="2" xfId="5" applyFont="1" applyBorder="1" applyAlignment="1">
      <alignment horizontal="right" vertical="center"/>
    </xf>
  </cellXfs>
  <cellStyles count="6">
    <cellStyle name="パーセント 2" xfId="4" xr:uid="{F777FCAF-E975-4BB4-8E82-33E9D48AA290}"/>
    <cellStyle name="パーセント 2 2" xfId="3" xr:uid="{404BF178-3760-4ED4-A903-AB08400872D7}"/>
    <cellStyle name="桁区切り" xfId="5" builtinId="6"/>
    <cellStyle name="通貨 2" xfId="2" xr:uid="{698AF7CE-83A4-44FE-95C9-C464E623AC7C}"/>
    <cellStyle name="標準" xfId="0" builtinId="0"/>
    <cellStyle name="標準 2" xfId="1" xr:uid="{22B04B70-7A9C-4F8D-872D-5DEBFDC24783}"/>
  </cellStyles>
  <dxfs count="0"/>
  <tableStyles count="0" defaultTableStyle="TableStyleMedium2" defaultPivotStyle="PivotStyleLight16"/>
  <colors>
    <mruColors>
      <color rgb="FFDDEBF7"/>
      <color rgb="FFFFF2CC"/>
      <color rgb="FF000000"/>
      <color rgb="FF0563C1"/>
      <color rgb="FFBDD7EE"/>
      <color rgb="FF70AD47"/>
      <color rgb="FFFCE4D6"/>
      <color rgb="FFFF5050"/>
      <color rgb="FFE2EFDA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434341</xdr:colOff>
      <xdr:row>1</xdr:row>
      <xdr:rowOff>175262</xdr:rowOff>
    </xdr:from>
    <xdr:to>
      <xdr:col>6</xdr:col>
      <xdr:colOff>711303</xdr:colOff>
      <xdr:row>2</xdr:row>
      <xdr:rowOff>232411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DF9E806-A44B-4596-91E8-40ABF6F2E786}"/>
            </a:ext>
          </a:extLst>
        </xdr:cNvPr>
        <xdr:cNvSpPr/>
      </xdr:nvSpPr>
      <xdr:spPr>
        <a:xfrm>
          <a:off x="2644141" y="243842"/>
          <a:ext cx="2494382" cy="331469"/>
        </a:xfrm>
        <a:prstGeom prst="wedgeRectCallout">
          <a:avLst>
            <a:gd name="adj1" fmla="val 62569"/>
            <a:gd name="adj2" fmla="val 2278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［要介護］</a:t>
          </a:r>
          <a:r>
            <a:rPr kumimoji="1" lang="en-US" altLang="ja-JP" sz="900">
              <a:solidFill>
                <a:schemeClr val="tx1"/>
              </a:solidFill>
            </a:rPr>
            <a:t>+</a:t>
          </a:r>
          <a:r>
            <a:rPr kumimoji="1" lang="ja-JP" altLang="en-US" sz="900">
              <a:solidFill>
                <a:schemeClr val="tx1"/>
              </a:solidFill>
            </a:rPr>
            <a:t>［要支援］</a:t>
          </a:r>
          <a:r>
            <a:rPr kumimoji="1" lang="en-US" altLang="ja-JP" sz="900">
              <a:solidFill>
                <a:schemeClr val="tx1"/>
              </a:solidFill>
            </a:rPr>
            <a:t>+</a:t>
          </a:r>
          <a:r>
            <a:rPr kumimoji="1" lang="ja-JP" altLang="en-US" sz="900">
              <a:solidFill>
                <a:schemeClr val="tx1"/>
              </a:solidFill>
            </a:rPr>
            <a:t>［認定調査］</a:t>
          </a:r>
        </a:p>
      </xdr:txBody>
    </xdr:sp>
    <xdr:clientData/>
  </xdr:twoCellAnchor>
  <xdr:twoCellAnchor>
    <xdr:from>
      <xdr:col>2</xdr:col>
      <xdr:colOff>95250</xdr:colOff>
      <xdr:row>5</xdr:row>
      <xdr:rowOff>20955</xdr:rowOff>
    </xdr:from>
    <xdr:to>
      <xdr:col>3</xdr:col>
      <xdr:colOff>62865</xdr:colOff>
      <xdr:row>25</xdr:row>
      <xdr:rowOff>28575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1C1A3D4-A64B-45EC-AB67-3DD7665DA735}"/>
            </a:ext>
          </a:extLst>
        </xdr:cNvPr>
        <xdr:cNvSpPr/>
      </xdr:nvSpPr>
      <xdr:spPr>
        <a:xfrm>
          <a:off x="1409700" y="1163955"/>
          <a:ext cx="586740" cy="49606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60960</xdr:colOff>
      <xdr:row>7</xdr:row>
      <xdr:rowOff>5715</xdr:rowOff>
    </xdr:from>
    <xdr:to>
      <xdr:col>1</xdr:col>
      <xdr:colOff>1234440</xdr:colOff>
      <xdr:row>9</xdr:row>
      <xdr:rowOff>47626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C4A603F-E1F4-4F44-82CF-E821FBA20791}"/>
            </a:ext>
          </a:extLst>
        </xdr:cNvPr>
        <xdr:cNvSpPr/>
      </xdr:nvSpPr>
      <xdr:spPr>
        <a:xfrm>
          <a:off x="60960" y="1651635"/>
          <a:ext cx="1242060" cy="544831"/>
        </a:xfrm>
        <a:prstGeom prst="wedgeRectCallout">
          <a:avLst>
            <a:gd name="adj1" fmla="val 22385"/>
            <a:gd name="adj2" fmla="val 218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リストから［居宅介護支援費］を選択</a:t>
          </a:r>
        </a:p>
      </xdr:txBody>
    </xdr:sp>
    <xdr:clientData/>
  </xdr:twoCellAnchor>
  <xdr:twoCellAnchor>
    <xdr:from>
      <xdr:col>0</xdr:col>
      <xdr:colOff>9525</xdr:colOff>
      <xdr:row>5</xdr:row>
      <xdr:rowOff>0</xdr:rowOff>
    </xdr:from>
    <xdr:to>
      <xdr:col>2</xdr:col>
      <xdr:colOff>63031</xdr:colOff>
      <xdr:row>10</xdr:row>
      <xdr:rowOff>7620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A6A1505-A594-44D7-B2EC-7B7D6391102A}"/>
            </a:ext>
          </a:extLst>
        </xdr:cNvPr>
        <xdr:cNvSpPr/>
      </xdr:nvSpPr>
      <xdr:spPr>
        <a:xfrm>
          <a:off x="9525" y="1143000"/>
          <a:ext cx="1367956" cy="124587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10</xdr:row>
      <xdr:rowOff>26670</xdr:rowOff>
    </xdr:from>
    <xdr:to>
      <xdr:col>2</xdr:col>
      <xdr:colOff>43981</xdr:colOff>
      <xdr:row>18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35E0544-02A0-4453-9791-7C83A213F59A}"/>
            </a:ext>
          </a:extLst>
        </xdr:cNvPr>
        <xdr:cNvSpPr/>
      </xdr:nvSpPr>
      <xdr:spPr>
        <a:xfrm>
          <a:off x="0" y="2407920"/>
          <a:ext cx="1358431" cy="195453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53340</xdr:colOff>
      <xdr:row>5</xdr:row>
      <xdr:rowOff>15240</xdr:rowOff>
    </xdr:from>
    <xdr:to>
      <xdr:col>6</xdr:col>
      <xdr:colOff>228601</xdr:colOff>
      <xdr:row>17</xdr:row>
      <xdr:rowOff>205740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E3C8D24-6CE1-4487-A15E-663A15BD5897}"/>
            </a:ext>
          </a:extLst>
        </xdr:cNvPr>
        <xdr:cNvSpPr/>
      </xdr:nvSpPr>
      <xdr:spPr>
        <a:xfrm>
          <a:off x="3817620" y="1158240"/>
          <a:ext cx="838201" cy="32080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45720</xdr:colOff>
      <xdr:row>14</xdr:row>
      <xdr:rowOff>226695</xdr:rowOff>
    </xdr:from>
    <xdr:to>
      <xdr:col>2</xdr:col>
      <xdr:colOff>45720</xdr:colOff>
      <xdr:row>17</xdr:row>
      <xdr:rowOff>17146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9D302C43-900F-49B0-935B-75E015B4A09A}"/>
            </a:ext>
          </a:extLst>
        </xdr:cNvPr>
        <xdr:cNvSpPr/>
      </xdr:nvSpPr>
      <xdr:spPr>
        <a:xfrm>
          <a:off x="45720" y="3632835"/>
          <a:ext cx="1318260" cy="544831"/>
        </a:xfrm>
        <a:prstGeom prst="wedgeRectCallout">
          <a:avLst>
            <a:gd name="adj1" fmla="val -32004"/>
            <a:gd name="adj2" fmla="val -21474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リストから［加算</a:t>
          </a:r>
          <a:r>
            <a:rPr kumimoji="1" lang="en-US" altLang="ja-JP" sz="900">
              <a:solidFill>
                <a:schemeClr val="tx1"/>
              </a:solidFill>
            </a:rPr>
            <a:t>/</a:t>
          </a:r>
          <a:r>
            <a:rPr kumimoji="1" lang="ja-JP" altLang="en-US" sz="900">
              <a:solidFill>
                <a:schemeClr val="tx1"/>
              </a:solidFill>
            </a:rPr>
            <a:t>減算］を選択</a:t>
          </a:r>
        </a:p>
      </xdr:txBody>
    </xdr:sp>
    <xdr:clientData/>
  </xdr:twoCellAnchor>
  <xdr:twoCellAnchor>
    <xdr:from>
      <xdr:col>2</xdr:col>
      <xdr:colOff>70485</xdr:colOff>
      <xdr:row>7</xdr:row>
      <xdr:rowOff>1905</xdr:rowOff>
    </xdr:from>
    <xdr:to>
      <xdr:col>3</xdr:col>
      <xdr:colOff>22860</xdr:colOff>
      <xdr:row>9</xdr:row>
      <xdr:rowOff>192405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3500D1F-49CB-4850-A635-35C0EFB8EC1F}"/>
            </a:ext>
          </a:extLst>
        </xdr:cNvPr>
        <xdr:cNvSpPr/>
      </xdr:nvSpPr>
      <xdr:spPr>
        <a:xfrm>
          <a:off x="1388745" y="1647825"/>
          <a:ext cx="843915" cy="693420"/>
        </a:xfrm>
        <a:prstGeom prst="wedgeRectCallout">
          <a:avLst>
            <a:gd name="adj1" fmla="val 41175"/>
            <a:gd name="adj2" fmla="val -12162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［単価］を直接入力</a:t>
          </a:r>
        </a:p>
      </xdr:txBody>
    </xdr:sp>
    <xdr:clientData/>
  </xdr:twoCellAnchor>
  <xdr:twoCellAnchor>
    <xdr:from>
      <xdr:col>5</xdr:col>
      <xdr:colOff>20955</xdr:colOff>
      <xdr:row>7</xdr:row>
      <xdr:rowOff>19050</xdr:rowOff>
    </xdr:from>
    <xdr:to>
      <xdr:col>6</xdr:col>
      <xdr:colOff>224790</xdr:colOff>
      <xdr:row>10</xdr:row>
      <xdr:rowOff>78105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B4B3D9DF-B45F-4949-BB90-184488041C57}"/>
            </a:ext>
          </a:extLst>
        </xdr:cNvPr>
        <xdr:cNvSpPr/>
      </xdr:nvSpPr>
      <xdr:spPr>
        <a:xfrm>
          <a:off x="3785235" y="1664970"/>
          <a:ext cx="866775" cy="813435"/>
        </a:xfrm>
        <a:prstGeom prst="wedgeRectCallout">
          <a:avLst>
            <a:gd name="adj1" fmla="val -10885"/>
            <a:gd name="adj2" fmla="val -10144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［月後れ］の件数を入力</a:t>
          </a:r>
        </a:p>
      </xdr:txBody>
    </xdr:sp>
    <xdr:clientData/>
  </xdr:twoCellAnchor>
  <xdr:twoCellAnchor>
    <xdr:from>
      <xdr:col>3</xdr:col>
      <xdr:colOff>45720</xdr:colOff>
      <xdr:row>5</xdr:row>
      <xdr:rowOff>15240</xdr:rowOff>
    </xdr:from>
    <xdr:to>
      <xdr:col>4</xdr:col>
      <xdr:colOff>150495</xdr:colOff>
      <xdr:row>17</xdr:row>
      <xdr:rowOff>228600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86B5F70E-FA2E-467E-80F7-3F252EB2DD1F}"/>
            </a:ext>
          </a:extLst>
        </xdr:cNvPr>
        <xdr:cNvSpPr/>
      </xdr:nvSpPr>
      <xdr:spPr>
        <a:xfrm>
          <a:off x="2255520" y="1158240"/>
          <a:ext cx="767715" cy="323088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78105</xdr:colOff>
      <xdr:row>7</xdr:row>
      <xdr:rowOff>9525</xdr:rowOff>
    </xdr:from>
    <xdr:to>
      <xdr:col>4</xdr:col>
      <xdr:colOff>190500</xdr:colOff>
      <xdr:row>9</xdr:row>
      <xdr:rowOff>196215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042E03B9-DE2B-41C9-A3E6-FA07C08E6FC2}"/>
            </a:ext>
          </a:extLst>
        </xdr:cNvPr>
        <xdr:cNvSpPr/>
      </xdr:nvSpPr>
      <xdr:spPr>
        <a:xfrm>
          <a:off x="2287905" y="1655445"/>
          <a:ext cx="775335" cy="689610"/>
        </a:xfrm>
        <a:prstGeom prst="wedgeRectCallout">
          <a:avLst>
            <a:gd name="adj1" fmla="val 41175"/>
            <a:gd name="adj2" fmla="val -12162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［件数］を直接入力</a:t>
          </a:r>
        </a:p>
      </xdr:txBody>
    </xdr:sp>
    <xdr:clientData/>
  </xdr:twoCellAnchor>
  <xdr:twoCellAnchor>
    <xdr:from>
      <xdr:col>11</xdr:col>
      <xdr:colOff>22860</xdr:colOff>
      <xdr:row>4</xdr:row>
      <xdr:rowOff>236220</xdr:rowOff>
    </xdr:from>
    <xdr:to>
      <xdr:col>17</xdr:col>
      <xdr:colOff>91440</xdr:colOff>
      <xdr:row>16</xdr:row>
      <xdr:rowOff>192405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218CF6FB-E63F-4D39-A9F1-B381B258ADB5}"/>
            </a:ext>
          </a:extLst>
        </xdr:cNvPr>
        <xdr:cNvSpPr/>
      </xdr:nvSpPr>
      <xdr:spPr>
        <a:xfrm>
          <a:off x="6720840" y="1127760"/>
          <a:ext cx="4160520" cy="297370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85725</xdr:colOff>
      <xdr:row>9</xdr:row>
      <xdr:rowOff>59055</xdr:rowOff>
    </xdr:from>
    <xdr:to>
      <xdr:col>15</xdr:col>
      <xdr:colOff>573405</xdr:colOff>
      <xdr:row>12</xdr:row>
      <xdr:rowOff>114300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DB9985E3-00E7-493D-9A86-ACED492EEB03}"/>
            </a:ext>
          </a:extLst>
        </xdr:cNvPr>
        <xdr:cNvSpPr/>
      </xdr:nvSpPr>
      <xdr:spPr>
        <a:xfrm>
          <a:off x="8292465" y="2207895"/>
          <a:ext cx="2933700" cy="809625"/>
        </a:xfrm>
        <a:prstGeom prst="wedgeRectCallout">
          <a:avLst>
            <a:gd name="adj1" fmla="val -10885"/>
            <a:gd name="adj2" fmla="val -10144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［月間売上表］から手動で転記</a:t>
          </a:r>
        </a:p>
      </xdr:txBody>
    </xdr:sp>
    <xdr:clientData/>
  </xdr:twoCellAnchor>
  <xdr:twoCellAnchor>
    <xdr:from>
      <xdr:col>3</xdr:col>
      <xdr:colOff>76200</xdr:colOff>
      <xdr:row>19</xdr:row>
      <xdr:rowOff>9524</xdr:rowOff>
    </xdr:from>
    <xdr:to>
      <xdr:col>4</xdr:col>
      <xdr:colOff>173355</xdr:colOff>
      <xdr:row>25</xdr:row>
      <xdr:rowOff>11429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2DF98175-6D5E-4A15-BFEF-08D5C45A2034}"/>
            </a:ext>
          </a:extLst>
        </xdr:cNvPr>
        <xdr:cNvSpPr/>
      </xdr:nvSpPr>
      <xdr:spPr>
        <a:xfrm>
          <a:off x="2286000" y="4672964"/>
          <a:ext cx="760095" cy="151066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17</xdr:row>
      <xdr:rowOff>72390</xdr:rowOff>
    </xdr:from>
    <xdr:to>
      <xdr:col>15</xdr:col>
      <xdr:colOff>161925</xdr:colOff>
      <xdr:row>21</xdr:row>
      <xdr:rowOff>72390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CBE7721A-6DC9-66B7-EFAC-85BE1EA4E2B0}"/>
            </a:ext>
          </a:extLst>
        </xdr:cNvPr>
        <xdr:cNvSpPr/>
      </xdr:nvSpPr>
      <xdr:spPr>
        <a:xfrm>
          <a:off x="6324600" y="4187190"/>
          <a:ext cx="3295650" cy="9906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赤枠以外の項目は自動計算されます。</a:t>
          </a:r>
        </a:p>
      </xdr:txBody>
    </xdr:sp>
    <xdr:clientData/>
  </xdr:twoCellAnchor>
  <xdr:twoCellAnchor>
    <xdr:from>
      <xdr:col>5</xdr:col>
      <xdr:colOff>30480</xdr:colOff>
      <xdr:row>19</xdr:row>
      <xdr:rowOff>9524</xdr:rowOff>
    </xdr:from>
    <xdr:to>
      <xdr:col>6</xdr:col>
      <xdr:colOff>127635</xdr:colOff>
      <xdr:row>25</xdr:row>
      <xdr:rowOff>11429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995C0910-7172-4F2E-80C4-21D747CAE979}"/>
            </a:ext>
          </a:extLst>
        </xdr:cNvPr>
        <xdr:cNvSpPr/>
      </xdr:nvSpPr>
      <xdr:spPr>
        <a:xfrm>
          <a:off x="3794760" y="4672964"/>
          <a:ext cx="760095" cy="151066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18</xdr:row>
      <xdr:rowOff>236220</xdr:rowOff>
    </xdr:from>
    <xdr:to>
      <xdr:col>2</xdr:col>
      <xdr:colOff>53506</xdr:colOff>
      <xdr:row>22</xdr:row>
      <xdr:rowOff>45720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E6A8CA5E-5DB2-4952-B120-85165344B94C}"/>
            </a:ext>
          </a:extLst>
        </xdr:cNvPr>
        <xdr:cNvSpPr/>
      </xdr:nvSpPr>
      <xdr:spPr>
        <a:xfrm>
          <a:off x="0" y="4648200"/>
          <a:ext cx="1371766" cy="81534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30480</xdr:colOff>
      <xdr:row>19</xdr:row>
      <xdr:rowOff>234315</xdr:rowOff>
    </xdr:from>
    <xdr:to>
      <xdr:col>1</xdr:col>
      <xdr:colOff>1203960</xdr:colOff>
      <xdr:row>22</xdr:row>
      <xdr:rowOff>24766</xdr:rowOff>
    </xdr:to>
    <xdr:sp macro="" textlink="">
      <xdr:nvSpPr>
        <xdr:cNvPr id="23" name="吹き出し: 四角形 22">
          <a:extLst>
            <a:ext uri="{FF2B5EF4-FFF2-40B4-BE49-F238E27FC236}">
              <a16:creationId xmlns:a16="http://schemas.microsoft.com/office/drawing/2014/main" id="{D304BEF2-DA93-4C28-8DDF-3CF5D83B9E94}"/>
            </a:ext>
          </a:extLst>
        </xdr:cNvPr>
        <xdr:cNvSpPr/>
      </xdr:nvSpPr>
      <xdr:spPr>
        <a:xfrm>
          <a:off x="30480" y="4897755"/>
          <a:ext cx="1242060" cy="544831"/>
        </a:xfrm>
        <a:prstGeom prst="wedgeRectCallout">
          <a:avLst>
            <a:gd name="adj1" fmla="val 22385"/>
            <a:gd name="adj2" fmla="val 218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リストから［介護予防支援費］を選択</a:t>
          </a:r>
        </a:p>
      </xdr:txBody>
    </xdr:sp>
    <xdr:clientData/>
  </xdr:twoCellAnchor>
  <xdr:twoCellAnchor>
    <xdr:from>
      <xdr:col>12</xdr:col>
      <xdr:colOff>594361</xdr:colOff>
      <xdr:row>1</xdr:row>
      <xdr:rowOff>175262</xdr:rowOff>
    </xdr:from>
    <xdr:to>
      <xdr:col>15</xdr:col>
      <xdr:colOff>642723</xdr:colOff>
      <xdr:row>2</xdr:row>
      <xdr:rowOff>232411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4D8E5A3E-BA95-4C33-B063-6EC88985422F}"/>
            </a:ext>
          </a:extLst>
        </xdr:cNvPr>
        <xdr:cNvSpPr/>
      </xdr:nvSpPr>
      <xdr:spPr>
        <a:xfrm>
          <a:off x="8801101" y="243842"/>
          <a:ext cx="2494382" cy="331469"/>
        </a:xfrm>
        <a:prstGeom prst="wedgeRectCallout">
          <a:avLst>
            <a:gd name="adj1" fmla="val 62569"/>
            <a:gd name="adj2" fmla="val 2278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［要介護］</a:t>
          </a:r>
          <a:r>
            <a:rPr kumimoji="1" lang="en-US" altLang="ja-JP" sz="900">
              <a:solidFill>
                <a:schemeClr val="tx1"/>
              </a:solidFill>
            </a:rPr>
            <a:t>+</a:t>
          </a:r>
          <a:r>
            <a:rPr kumimoji="1" lang="ja-JP" altLang="en-US" sz="900">
              <a:solidFill>
                <a:schemeClr val="tx1"/>
              </a:solidFill>
            </a:rPr>
            <a:t>［要支援］</a:t>
          </a:r>
          <a:r>
            <a:rPr kumimoji="1" lang="en-US" altLang="ja-JP" sz="900">
              <a:solidFill>
                <a:schemeClr val="tx1"/>
              </a:solidFill>
            </a:rPr>
            <a:t>+</a:t>
          </a:r>
          <a:r>
            <a:rPr kumimoji="1" lang="ja-JP" altLang="en-US" sz="900">
              <a:solidFill>
                <a:schemeClr val="tx1"/>
              </a:solidFill>
            </a:rPr>
            <a:t>［認定調査］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</xdr:row>
      <xdr:rowOff>68580</xdr:rowOff>
    </xdr:from>
    <xdr:to>
      <xdr:col>3</xdr:col>
      <xdr:colOff>182880</xdr:colOff>
      <xdr:row>2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F057FB6-9E30-8BA9-E878-8F62F0088036}"/>
            </a:ext>
          </a:extLst>
        </xdr:cNvPr>
        <xdr:cNvSpPr/>
      </xdr:nvSpPr>
      <xdr:spPr>
        <a:xfrm>
          <a:off x="1333500" y="137160"/>
          <a:ext cx="1059180" cy="3962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E248-05B0-4E6A-A9FF-B3229233885A}">
  <sheetPr>
    <tabColor theme="7" tint="0.79998168889431442"/>
    <pageSetUpPr autoPageBreaks="0"/>
  </sheetPr>
  <dimension ref="B1:U30"/>
  <sheetViews>
    <sheetView showGridLines="0" tabSelected="1" zoomScaleNormal="100" zoomScaleSheetLayoutView="85" workbookViewId="0"/>
  </sheetViews>
  <sheetFormatPr defaultRowHeight="13.2" x14ac:dyDescent="0.45"/>
  <cols>
    <col min="1" max="1" width="0.8984375" style="1" customWidth="1"/>
    <col min="2" max="2" width="16.3984375" style="1" bestFit="1" customWidth="1"/>
    <col min="3" max="3" width="11.69921875" style="2" customWidth="1"/>
    <col min="4" max="4" width="8.69921875" style="2" customWidth="1"/>
    <col min="5" max="5" width="11.69921875" style="1" customWidth="1"/>
    <col min="6" max="6" width="8.69921875" style="1" customWidth="1"/>
    <col min="7" max="7" width="11.69921875" style="1" customWidth="1"/>
    <col min="8" max="8" width="8.69921875" style="1" customWidth="1"/>
    <col min="9" max="9" width="11.69921875" style="2" customWidth="1"/>
    <col min="10" max="10" width="3" style="1" customWidth="1"/>
    <col min="11" max="11" width="5.796875" style="1" customWidth="1"/>
    <col min="12" max="12" width="8.69921875" style="1" customWidth="1"/>
    <col min="13" max="13" width="11.69921875" style="1" customWidth="1"/>
    <col min="14" max="14" width="8.69921875" style="1" customWidth="1"/>
    <col min="15" max="15" width="11.69921875" style="1" customWidth="1"/>
    <col min="16" max="16" width="8.69921875" style="1" customWidth="1"/>
    <col min="17" max="17" width="10.69921875" style="1" customWidth="1"/>
    <col min="18" max="18" width="11.69921875" style="1" customWidth="1"/>
    <col min="19" max="20" width="8.796875" style="1"/>
    <col min="21" max="21" width="9.8984375" style="1" bestFit="1" customWidth="1"/>
    <col min="22" max="16384" width="8.796875" style="1"/>
  </cols>
  <sheetData>
    <row r="1" spans="2:21" ht="5.4" customHeight="1" thickBot="1" x14ac:dyDescent="0.5"/>
    <row r="2" spans="2:21" ht="22.05" customHeight="1" x14ac:dyDescent="0.45">
      <c r="B2" s="29" t="s">
        <v>27</v>
      </c>
      <c r="C2" s="6"/>
      <c r="D2" s="6"/>
      <c r="E2" s="7"/>
      <c r="F2" s="7"/>
      <c r="G2" s="7"/>
      <c r="H2" s="7"/>
      <c r="I2" s="6"/>
      <c r="K2" s="39" t="s">
        <v>20</v>
      </c>
      <c r="L2" s="11"/>
      <c r="M2" s="11"/>
      <c r="N2" s="13"/>
      <c r="O2" s="13"/>
      <c r="P2" s="13"/>
      <c r="Q2" s="7"/>
      <c r="R2" s="7"/>
    </row>
    <row r="3" spans="2:21" ht="22.05" customHeight="1" x14ac:dyDescent="0.45">
      <c r="B3" s="30" t="s">
        <v>52</v>
      </c>
      <c r="C3" s="10"/>
      <c r="D3" s="10"/>
      <c r="G3" s="30"/>
      <c r="H3" s="41" t="s">
        <v>54</v>
      </c>
      <c r="I3" s="40">
        <f>SUM(I5,I19,I25)</f>
        <v>667780</v>
      </c>
      <c r="J3" s="20"/>
      <c r="K3" s="15"/>
      <c r="L3" s="21"/>
      <c r="M3" s="21"/>
      <c r="N3" s="22"/>
      <c r="O3" s="22"/>
      <c r="Q3" s="41" t="s">
        <v>53</v>
      </c>
      <c r="R3" s="42">
        <f>SUM(M5,O5,Q5)</f>
        <v>1331580</v>
      </c>
    </row>
    <row r="4" spans="2:21" ht="22.05" customHeight="1" x14ac:dyDescent="0.45">
      <c r="C4" s="62" t="s">
        <v>24</v>
      </c>
      <c r="D4" s="46"/>
      <c r="E4" s="45" t="s">
        <v>29</v>
      </c>
      <c r="F4" s="66"/>
      <c r="G4" s="63" t="s">
        <v>30</v>
      </c>
      <c r="H4" s="32"/>
      <c r="I4" s="62" t="s">
        <v>0</v>
      </c>
      <c r="K4" s="33"/>
      <c r="L4" s="65"/>
      <c r="M4" s="62" t="s">
        <v>23</v>
      </c>
      <c r="N4" s="65"/>
      <c r="O4" s="62" t="s">
        <v>13</v>
      </c>
      <c r="Q4" s="32" t="s">
        <v>11</v>
      </c>
      <c r="R4" s="32" t="s">
        <v>0</v>
      </c>
    </row>
    <row r="5" spans="2:21" s="17" customFormat="1" ht="19.95" customHeight="1" x14ac:dyDescent="0.45">
      <c r="B5" s="8" t="s">
        <v>12</v>
      </c>
      <c r="C5" s="47"/>
      <c r="D5" s="47">
        <f>SUM(D6:D10)</f>
        <v>35</v>
      </c>
      <c r="E5" s="19">
        <f>SUM(E6:E18)</f>
        <v>579450</v>
      </c>
      <c r="F5" s="47">
        <f>SUM(F6:F10)</f>
        <v>2</v>
      </c>
      <c r="G5" s="48">
        <f>SUM(G6:G18)</f>
        <v>24970</v>
      </c>
      <c r="H5" s="18">
        <f>SUM(H6:H10)</f>
        <v>37</v>
      </c>
      <c r="I5" s="18">
        <f>SUM(I6:I18)</f>
        <v>604420</v>
      </c>
      <c r="K5" s="8" t="s">
        <v>0</v>
      </c>
      <c r="L5" s="47">
        <f t="shared" ref="L5:Q5" si="0">SUM(L6:L17)</f>
        <v>75</v>
      </c>
      <c r="M5" s="61">
        <f t="shared" si="0"/>
        <v>1219700</v>
      </c>
      <c r="N5" s="19">
        <f t="shared" si="0"/>
        <v>14</v>
      </c>
      <c r="O5" s="18">
        <f t="shared" si="0"/>
        <v>67880</v>
      </c>
      <c r="P5" s="55">
        <f t="shared" si="0"/>
        <v>8</v>
      </c>
      <c r="Q5" s="61">
        <f t="shared" si="0"/>
        <v>44000</v>
      </c>
      <c r="R5" s="18"/>
      <c r="U5" s="43"/>
    </row>
    <row r="6" spans="2:21" ht="19.95" customHeight="1" x14ac:dyDescent="0.45">
      <c r="B6" s="3" t="s">
        <v>32</v>
      </c>
      <c r="C6" s="54">
        <v>10860</v>
      </c>
      <c r="D6" s="34">
        <v>23</v>
      </c>
      <c r="E6" s="5">
        <f>C6*D6</f>
        <v>249780</v>
      </c>
      <c r="F6" s="34">
        <v>1</v>
      </c>
      <c r="G6" s="49">
        <f t="shared" ref="G6:G18" si="1">C6*F6</f>
        <v>10860</v>
      </c>
      <c r="H6" s="4">
        <f>D6+F6</f>
        <v>24</v>
      </c>
      <c r="I6" s="4">
        <f>E6+G6</f>
        <v>260640</v>
      </c>
      <c r="K6" s="16" t="s">
        <v>21</v>
      </c>
      <c r="L6" s="57">
        <v>38</v>
      </c>
      <c r="M6" s="58">
        <v>615280</v>
      </c>
      <c r="N6" s="12">
        <v>6</v>
      </c>
      <c r="O6" s="12">
        <v>26520</v>
      </c>
      <c r="P6" s="57">
        <v>4</v>
      </c>
      <c r="Q6" s="58">
        <v>22000</v>
      </c>
      <c r="R6" s="12">
        <f>SUM(M6,O6,Q6)</f>
        <v>663800</v>
      </c>
      <c r="T6" s="44"/>
    </row>
    <row r="7" spans="2:21" ht="19.95" customHeight="1" x14ac:dyDescent="0.45">
      <c r="B7" s="3" t="s">
        <v>34</v>
      </c>
      <c r="C7" s="54">
        <v>14110</v>
      </c>
      <c r="D7" s="34">
        <v>12</v>
      </c>
      <c r="E7" s="5">
        <f t="shared" ref="E7:E18" si="2">C7*D7</f>
        <v>169320</v>
      </c>
      <c r="F7" s="34">
        <v>1</v>
      </c>
      <c r="G7" s="49">
        <f t="shared" si="1"/>
        <v>14110</v>
      </c>
      <c r="H7" s="4">
        <f t="shared" ref="H7:H18" si="3">D7+F7</f>
        <v>13</v>
      </c>
      <c r="I7" s="4">
        <f t="shared" ref="I7:I18" si="4">E7+G7</f>
        <v>183430</v>
      </c>
      <c r="K7" s="16" t="s">
        <v>7</v>
      </c>
      <c r="L7" s="57">
        <v>37</v>
      </c>
      <c r="M7" s="58">
        <v>604420</v>
      </c>
      <c r="N7" s="12">
        <v>8</v>
      </c>
      <c r="O7" s="12">
        <v>41360</v>
      </c>
      <c r="P7" s="57">
        <v>4</v>
      </c>
      <c r="Q7" s="58">
        <v>22000</v>
      </c>
      <c r="R7" s="12">
        <f t="shared" ref="R7:R17" si="5">SUM(M7,O7,Q7)</f>
        <v>667780</v>
      </c>
    </row>
    <row r="8" spans="2:21" ht="19.95" customHeight="1" x14ac:dyDescent="0.45">
      <c r="B8" s="3" t="s">
        <v>31</v>
      </c>
      <c r="C8" s="54"/>
      <c r="D8" s="34"/>
      <c r="E8" s="5">
        <f t="shared" si="2"/>
        <v>0</v>
      </c>
      <c r="F8" s="34"/>
      <c r="G8" s="49">
        <f t="shared" si="1"/>
        <v>0</v>
      </c>
      <c r="H8" s="4">
        <f t="shared" si="3"/>
        <v>0</v>
      </c>
      <c r="I8" s="4">
        <f t="shared" si="4"/>
        <v>0</v>
      </c>
      <c r="K8" s="16" t="s">
        <v>22</v>
      </c>
      <c r="L8" s="57"/>
      <c r="M8" s="58"/>
      <c r="N8" s="12"/>
      <c r="O8" s="12"/>
      <c r="P8" s="57"/>
      <c r="Q8" s="58"/>
      <c r="R8" s="12">
        <f t="shared" si="5"/>
        <v>0</v>
      </c>
    </row>
    <row r="9" spans="2:21" ht="19.95" customHeight="1" x14ac:dyDescent="0.45">
      <c r="B9" s="3" t="s">
        <v>31</v>
      </c>
      <c r="C9" s="54"/>
      <c r="D9" s="34"/>
      <c r="E9" s="5">
        <f t="shared" si="2"/>
        <v>0</v>
      </c>
      <c r="F9" s="34"/>
      <c r="G9" s="49">
        <f t="shared" si="1"/>
        <v>0</v>
      </c>
      <c r="H9" s="4">
        <f t="shared" si="3"/>
        <v>0</v>
      </c>
      <c r="I9" s="4">
        <f t="shared" si="4"/>
        <v>0</v>
      </c>
      <c r="K9" s="16" t="s">
        <v>10</v>
      </c>
      <c r="L9" s="57"/>
      <c r="M9" s="58"/>
      <c r="N9" s="12"/>
      <c r="O9" s="12"/>
      <c r="P9" s="57"/>
      <c r="Q9" s="58"/>
      <c r="R9" s="12">
        <f t="shared" si="5"/>
        <v>0</v>
      </c>
    </row>
    <row r="10" spans="2:21" ht="19.95" customHeight="1" x14ac:dyDescent="0.45">
      <c r="B10" s="3" t="s">
        <v>31</v>
      </c>
      <c r="C10" s="54"/>
      <c r="D10" s="34"/>
      <c r="E10" s="5">
        <f t="shared" si="2"/>
        <v>0</v>
      </c>
      <c r="F10" s="34"/>
      <c r="G10" s="49">
        <f t="shared" si="1"/>
        <v>0</v>
      </c>
      <c r="H10" s="4">
        <f t="shared" si="3"/>
        <v>0</v>
      </c>
      <c r="I10" s="4">
        <f t="shared" si="4"/>
        <v>0</v>
      </c>
      <c r="K10" s="16" t="s">
        <v>8</v>
      </c>
      <c r="L10" s="57"/>
      <c r="M10" s="58"/>
      <c r="N10" s="12"/>
      <c r="O10" s="12"/>
      <c r="P10" s="57"/>
      <c r="Q10" s="58"/>
      <c r="R10" s="12">
        <f t="shared" si="5"/>
        <v>0</v>
      </c>
    </row>
    <row r="11" spans="2:21" ht="19.95" customHeight="1" x14ac:dyDescent="0.45">
      <c r="B11" s="3" t="s">
        <v>14</v>
      </c>
      <c r="C11" s="54">
        <v>3000</v>
      </c>
      <c r="D11" s="34">
        <v>2</v>
      </c>
      <c r="E11" s="5">
        <f t="shared" si="2"/>
        <v>6000</v>
      </c>
      <c r="F11" s="34"/>
      <c r="G11" s="49">
        <f t="shared" si="1"/>
        <v>0</v>
      </c>
      <c r="H11" s="4">
        <f t="shared" si="3"/>
        <v>2</v>
      </c>
      <c r="I11" s="4">
        <f t="shared" si="4"/>
        <v>6000</v>
      </c>
      <c r="K11" s="16" t="s">
        <v>9</v>
      </c>
      <c r="L11" s="57"/>
      <c r="M11" s="58"/>
      <c r="N11" s="12"/>
      <c r="O11" s="12"/>
      <c r="P11" s="57"/>
      <c r="Q11" s="58"/>
      <c r="R11" s="12">
        <f t="shared" si="5"/>
        <v>0</v>
      </c>
    </row>
    <row r="12" spans="2:21" ht="19.95" customHeight="1" x14ac:dyDescent="0.45">
      <c r="B12" s="3" t="s">
        <v>36</v>
      </c>
      <c r="C12" s="54">
        <v>2500</v>
      </c>
      <c r="D12" s="34">
        <v>1</v>
      </c>
      <c r="E12" s="5">
        <f t="shared" si="2"/>
        <v>2500</v>
      </c>
      <c r="F12" s="34"/>
      <c r="G12" s="49">
        <f t="shared" si="1"/>
        <v>0</v>
      </c>
      <c r="H12" s="4">
        <f t="shared" si="3"/>
        <v>1</v>
      </c>
      <c r="I12" s="4">
        <f t="shared" si="4"/>
        <v>2500</v>
      </c>
      <c r="K12" s="16" t="s">
        <v>1</v>
      </c>
      <c r="L12" s="57"/>
      <c r="M12" s="58"/>
      <c r="N12" s="12"/>
      <c r="O12" s="12"/>
      <c r="P12" s="57"/>
      <c r="Q12" s="58"/>
      <c r="R12" s="12">
        <f>SUM(M12,O12,Q12)</f>
        <v>0</v>
      </c>
    </row>
    <row r="13" spans="2:21" ht="19.95" customHeight="1" x14ac:dyDescent="0.45">
      <c r="B13" s="3" t="s">
        <v>39</v>
      </c>
      <c r="C13" s="54">
        <v>4500</v>
      </c>
      <c r="D13" s="34">
        <v>1</v>
      </c>
      <c r="E13" s="5">
        <f t="shared" si="2"/>
        <v>4500</v>
      </c>
      <c r="F13" s="34"/>
      <c r="G13" s="49">
        <f t="shared" si="1"/>
        <v>0</v>
      </c>
      <c r="H13" s="4">
        <f t="shared" si="3"/>
        <v>1</v>
      </c>
      <c r="I13" s="4">
        <f t="shared" si="4"/>
        <v>4500</v>
      </c>
      <c r="K13" s="16" t="s">
        <v>2</v>
      </c>
      <c r="L13" s="57"/>
      <c r="M13" s="58"/>
      <c r="N13" s="12"/>
      <c r="O13" s="12"/>
      <c r="P13" s="57"/>
      <c r="Q13" s="58"/>
      <c r="R13" s="12">
        <f>SUM(M13,O13,Q13)</f>
        <v>0</v>
      </c>
    </row>
    <row r="14" spans="2:21" ht="19.95" customHeight="1" x14ac:dyDescent="0.45">
      <c r="B14" s="3" t="s">
        <v>45</v>
      </c>
      <c r="C14" s="54">
        <v>4210</v>
      </c>
      <c r="D14" s="34">
        <v>35</v>
      </c>
      <c r="E14" s="5">
        <f t="shared" si="2"/>
        <v>147350</v>
      </c>
      <c r="F14" s="34"/>
      <c r="G14" s="49">
        <f t="shared" si="1"/>
        <v>0</v>
      </c>
      <c r="H14" s="4">
        <f t="shared" si="3"/>
        <v>35</v>
      </c>
      <c r="I14" s="4">
        <f t="shared" si="4"/>
        <v>147350</v>
      </c>
      <c r="K14" s="16" t="s">
        <v>3</v>
      </c>
      <c r="L14" s="57"/>
      <c r="M14" s="58"/>
      <c r="N14" s="12"/>
      <c r="O14" s="12"/>
      <c r="P14" s="57"/>
      <c r="Q14" s="58"/>
      <c r="R14" s="12">
        <f t="shared" si="5"/>
        <v>0</v>
      </c>
    </row>
    <row r="15" spans="2:21" ht="19.95" customHeight="1" x14ac:dyDescent="0.45">
      <c r="B15" s="3" t="s">
        <v>28</v>
      </c>
      <c r="C15" s="54"/>
      <c r="D15" s="34"/>
      <c r="E15" s="5">
        <f t="shared" si="2"/>
        <v>0</v>
      </c>
      <c r="F15" s="34"/>
      <c r="G15" s="49">
        <f t="shared" si="1"/>
        <v>0</v>
      </c>
      <c r="H15" s="4">
        <f t="shared" si="3"/>
        <v>0</v>
      </c>
      <c r="I15" s="4">
        <f t="shared" si="4"/>
        <v>0</v>
      </c>
      <c r="K15" s="16" t="s">
        <v>4</v>
      </c>
      <c r="L15" s="57"/>
      <c r="M15" s="58"/>
      <c r="N15" s="12"/>
      <c r="O15" s="12"/>
      <c r="P15" s="57"/>
      <c r="Q15" s="58"/>
      <c r="R15" s="12">
        <f>SUM(M15,O15,Q15)</f>
        <v>0</v>
      </c>
    </row>
    <row r="16" spans="2:21" ht="19.95" customHeight="1" x14ac:dyDescent="0.45">
      <c r="B16" s="3" t="s">
        <v>28</v>
      </c>
      <c r="C16" s="54"/>
      <c r="D16" s="34"/>
      <c r="E16" s="5">
        <f t="shared" si="2"/>
        <v>0</v>
      </c>
      <c r="F16" s="34"/>
      <c r="G16" s="49">
        <f t="shared" si="1"/>
        <v>0</v>
      </c>
      <c r="H16" s="4">
        <f t="shared" si="3"/>
        <v>0</v>
      </c>
      <c r="I16" s="4">
        <f t="shared" si="4"/>
        <v>0</v>
      </c>
      <c r="K16" s="16" t="s">
        <v>5</v>
      </c>
      <c r="L16" s="57"/>
      <c r="M16" s="58"/>
      <c r="N16" s="12"/>
      <c r="O16" s="12"/>
      <c r="P16" s="57"/>
      <c r="Q16" s="58"/>
      <c r="R16" s="12">
        <f t="shared" si="5"/>
        <v>0</v>
      </c>
    </row>
    <row r="17" spans="2:18" ht="19.95" customHeight="1" thickBot="1" x14ac:dyDescent="0.5">
      <c r="B17" s="3" t="s">
        <v>28</v>
      </c>
      <c r="C17" s="54"/>
      <c r="D17" s="34"/>
      <c r="E17" s="5">
        <f t="shared" si="2"/>
        <v>0</v>
      </c>
      <c r="F17" s="34"/>
      <c r="G17" s="49">
        <f t="shared" si="1"/>
        <v>0</v>
      </c>
      <c r="H17" s="4">
        <f t="shared" si="3"/>
        <v>0</v>
      </c>
      <c r="I17" s="4">
        <f t="shared" si="4"/>
        <v>0</v>
      </c>
      <c r="K17" s="27" t="s">
        <v>6</v>
      </c>
      <c r="L17" s="59"/>
      <c r="M17" s="60"/>
      <c r="N17" s="28"/>
      <c r="O17" s="28"/>
      <c r="P17" s="59"/>
      <c r="Q17" s="60"/>
      <c r="R17" s="28">
        <f t="shared" si="5"/>
        <v>0</v>
      </c>
    </row>
    <row r="18" spans="2:18" ht="19.95" customHeight="1" x14ac:dyDescent="0.45">
      <c r="B18" s="3" t="s">
        <v>28</v>
      </c>
      <c r="C18" s="54"/>
      <c r="D18" s="34"/>
      <c r="E18" s="5">
        <f t="shared" si="2"/>
        <v>0</v>
      </c>
      <c r="F18" s="34"/>
      <c r="G18" s="49">
        <f t="shared" si="1"/>
        <v>0</v>
      </c>
      <c r="H18" s="4">
        <f t="shared" si="3"/>
        <v>0</v>
      </c>
      <c r="I18" s="4">
        <f t="shared" si="4"/>
        <v>0</v>
      </c>
    </row>
    <row r="19" spans="2:18" s="17" customFormat="1" ht="19.95" customHeight="1" x14ac:dyDescent="0.45">
      <c r="B19" s="8" t="s">
        <v>13</v>
      </c>
      <c r="C19" s="47"/>
      <c r="D19" s="47">
        <f>SUM(D20:D22)</f>
        <v>8</v>
      </c>
      <c r="E19" s="19">
        <f>SUM(E20:E24)</f>
        <v>41360</v>
      </c>
      <c r="F19" s="55">
        <f>SUM(F20:F22)</f>
        <v>0</v>
      </c>
      <c r="G19" s="48">
        <f>SUM(G20:G24)</f>
        <v>0</v>
      </c>
      <c r="H19" s="19">
        <f>SUM(H20:H22)</f>
        <v>8</v>
      </c>
      <c r="I19" s="18">
        <f>SUM(I20:I24)</f>
        <v>41360</v>
      </c>
    </row>
    <row r="20" spans="2:18" ht="19.95" customHeight="1" x14ac:dyDescent="0.45">
      <c r="B20" s="3" t="s">
        <v>49</v>
      </c>
      <c r="C20" s="54">
        <v>4420</v>
      </c>
      <c r="D20" s="34">
        <v>8</v>
      </c>
      <c r="E20" s="5">
        <f t="shared" ref="E20:E25" si="6">C20*D20</f>
        <v>35360</v>
      </c>
      <c r="F20" s="34"/>
      <c r="G20" s="49">
        <f t="shared" ref="G20:G25" si="7">C20*F20</f>
        <v>0</v>
      </c>
      <c r="H20" s="4">
        <f t="shared" ref="H20:H25" si="8">D20+F20</f>
        <v>8</v>
      </c>
      <c r="I20" s="4">
        <f t="shared" ref="I20:I25" si="9">E20+G20</f>
        <v>35360</v>
      </c>
    </row>
    <row r="21" spans="2:18" ht="19.95" customHeight="1" x14ac:dyDescent="0.45">
      <c r="B21" s="3" t="s">
        <v>55</v>
      </c>
      <c r="C21" s="54"/>
      <c r="D21" s="34"/>
      <c r="E21" s="5">
        <f t="shared" si="6"/>
        <v>0</v>
      </c>
      <c r="F21" s="34"/>
      <c r="G21" s="49">
        <f t="shared" si="7"/>
        <v>0</v>
      </c>
      <c r="H21" s="4">
        <f t="shared" si="8"/>
        <v>0</v>
      </c>
      <c r="I21" s="4">
        <f t="shared" si="9"/>
        <v>0</v>
      </c>
    </row>
    <row r="22" spans="2:18" ht="19.95" customHeight="1" x14ac:dyDescent="0.45">
      <c r="B22" s="3" t="s">
        <v>55</v>
      </c>
      <c r="C22" s="54"/>
      <c r="D22" s="34"/>
      <c r="E22" s="5">
        <f t="shared" si="6"/>
        <v>0</v>
      </c>
      <c r="F22" s="34"/>
      <c r="G22" s="49">
        <f t="shared" si="7"/>
        <v>0</v>
      </c>
      <c r="H22" s="4">
        <f t="shared" si="8"/>
        <v>0</v>
      </c>
      <c r="I22" s="4">
        <f t="shared" si="9"/>
        <v>0</v>
      </c>
    </row>
    <row r="23" spans="2:18" ht="19.95" customHeight="1" x14ac:dyDescent="0.45">
      <c r="B23" s="3" t="s">
        <v>14</v>
      </c>
      <c r="C23" s="54">
        <v>3000</v>
      </c>
      <c r="D23" s="34">
        <v>1</v>
      </c>
      <c r="E23" s="5">
        <f t="shared" si="6"/>
        <v>3000</v>
      </c>
      <c r="F23" s="34"/>
      <c r="G23" s="49">
        <f t="shared" si="7"/>
        <v>0</v>
      </c>
      <c r="H23" s="4">
        <f t="shared" si="8"/>
        <v>1</v>
      </c>
      <c r="I23" s="4">
        <f t="shared" si="9"/>
        <v>3000</v>
      </c>
    </row>
    <row r="24" spans="2:18" ht="19.95" customHeight="1" x14ac:dyDescent="0.45">
      <c r="B24" s="3" t="s">
        <v>19</v>
      </c>
      <c r="C24" s="54">
        <v>3000</v>
      </c>
      <c r="D24" s="34">
        <v>1</v>
      </c>
      <c r="E24" s="5">
        <f t="shared" si="6"/>
        <v>3000</v>
      </c>
      <c r="F24" s="34"/>
      <c r="G24" s="49">
        <f t="shared" si="7"/>
        <v>0</v>
      </c>
      <c r="H24" s="4">
        <f t="shared" si="8"/>
        <v>1</v>
      </c>
      <c r="I24" s="4">
        <f t="shared" si="9"/>
        <v>3000</v>
      </c>
    </row>
    <row r="25" spans="2:18" s="9" customFormat="1" ht="19.95" customHeight="1" thickBot="1" x14ac:dyDescent="0.5">
      <c r="B25" s="23" t="s">
        <v>11</v>
      </c>
      <c r="C25" s="50">
        <v>4400</v>
      </c>
      <c r="D25" s="50">
        <v>5</v>
      </c>
      <c r="E25" s="25">
        <f t="shared" si="6"/>
        <v>22000</v>
      </c>
      <c r="F25" s="64"/>
      <c r="G25" s="51">
        <f t="shared" si="7"/>
        <v>0</v>
      </c>
      <c r="H25" s="26">
        <f t="shared" si="8"/>
        <v>5</v>
      </c>
      <c r="I25" s="24">
        <f t="shared" si="9"/>
        <v>22000</v>
      </c>
    </row>
    <row r="26" spans="2:18" ht="19.95" customHeight="1" x14ac:dyDescent="0.45"/>
    <row r="27" spans="2:18" ht="19.95" customHeight="1" x14ac:dyDescent="0.45"/>
    <row r="28" spans="2:18" ht="19.95" customHeight="1" x14ac:dyDescent="0.45"/>
    <row r="29" spans="2:18" ht="19.95" customHeight="1" x14ac:dyDescent="0.45"/>
    <row r="30" spans="2:18" ht="19.95" customHeight="1" x14ac:dyDescent="0.45"/>
  </sheetData>
  <sheetProtection algorithmName="SHA-512" hashValue="wF1s0DSyOz3NvHit6UOzEAJTJwuC39KeQu/PJaSe3bGwhpaImsgBbLBbn3wbcw24kKou4I7l6NQv0c+Wp0hT4A==" saltValue="nXXdcfpC7OeXfbaJjYA+rw==" spinCount="100000" sheet="1" objects="1" scenarios="1"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xr:uid="{F729058F-2F54-4DF7-94CB-544ABD2613AB}">
          <x14:formula1>
            <xm:f>リスト!$A$2:$A$51</xm:f>
          </x14:formula1>
          <xm:sqref>L6:L17 N6:N17 D6:D18 F6:F18 D20:D24 F20:F24 P6:P17</xm:sqref>
        </x14:dataValidation>
        <x14:dataValidation type="list" allowBlank="1" showInputMessage="1" xr:uid="{22B64295-C3FF-4400-B181-C1ED8B7410FB}">
          <x14:formula1>
            <xm:f>リスト!$C$2:$C$4</xm:f>
          </x14:formula1>
          <xm:sqref>B20:B22</xm:sqref>
        </x14:dataValidation>
        <x14:dataValidation type="list" allowBlank="1" showInputMessage="1" xr:uid="{B26BDD0E-5578-43F5-975C-D21BF4BAE44B}">
          <x14:formula1>
            <xm:f>リスト!$D$2:$D$19</xm:f>
          </x14:formula1>
          <xm:sqref>B11:B18</xm:sqref>
        </x14:dataValidation>
        <x14:dataValidation type="list" allowBlank="1" showInputMessage="1" xr:uid="{56ECF121-AE4D-4F91-8927-E4536D1B2F53}">
          <x14:formula1>
            <xm:f>リスト!$B$2:$B$16</xm:f>
          </x14:formula1>
          <xm:sqref>B6:B10</xm:sqref>
        </x14:dataValidation>
        <x14:dataValidation type="list" allowBlank="1" showInputMessage="1" xr:uid="{0F04CE09-46E2-4059-93E4-D1855F655E1C}">
          <x14:formula1>
            <xm:f>リスト!$A$2:$A$26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962AB-87DB-44F3-97CF-B0BD63BDCE7C}">
  <sheetPr>
    <tabColor rgb="FF92D050"/>
    <pageSetUpPr autoPageBreaks="0"/>
  </sheetPr>
  <dimension ref="B1:U30"/>
  <sheetViews>
    <sheetView showGridLines="0" zoomScaleNormal="100" zoomScaleSheetLayoutView="85" workbookViewId="0">
      <selection activeCell="C6" sqref="C6"/>
    </sheetView>
  </sheetViews>
  <sheetFormatPr defaultRowHeight="13.2" x14ac:dyDescent="0.45"/>
  <cols>
    <col min="1" max="1" width="0.8984375" style="1" customWidth="1"/>
    <col min="2" max="2" width="16.3984375" style="1" bestFit="1" customWidth="1"/>
    <col min="3" max="3" width="11.69921875" style="2" customWidth="1"/>
    <col min="4" max="4" width="8.69921875" style="2" customWidth="1"/>
    <col min="5" max="5" width="11.69921875" style="1" customWidth="1"/>
    <col min="6" max="6" width="8.69921875" style="1" customWidth="1"/>
    <col min="7" max="7" width="11.69921875" style="1" customWidth="1"/>
    <col min="8" max="8" width="8.69921875" style="1" customWidth="1"/>
    <col min="9" max="9" width="11.69921875" style="2" customWidth="1"/>
    <col min="10" max="10" width="3" style="1" customWidth="1"/>
    <col min="11" max="11" width="5.796875" style="1" customWidth="1"/>
    <col min="12" max="12" width="8.69921875" style="1" customWidth="1"/>
    <col min="13" max="14" width="11.69921875" style="1" customWidth="1"/>
    <col min="15" max="15" width="10.69921875" style="1" customWidth="1"/>
    <col min="16" max="16" width="11.69921875" style="1" customWidth="1"/>
    <col min="17" max="17" width="10.69921875" style="1" customWidth="1"/>
    <col min="18" max="18" width="11.69921875" style="1" customWidth="1"/>
    <col min="19" max="20" width="8.796875" style="1"/>
    <col min="21" max="21" width="9.8984375" style="1" bestFit="1" customWidth="1"/>
    <col min="22" max="16384" width="8.796875" style="1"/>
  </cols>
  <sheetData>
    <row r="1" spans="2:21" ht="5.4" customHeight="1" thickBot="1" x14ac:dyDescent="0.5"/>
    <row r="2" spans="2:21" ht="22.05" customHeight="1" x14ac:dyDescent="0.45">
      <c r="B2" s="29" t="s">
        <v>27</v>
      </c>
      <c r="C2" s="6"/>
      <c r="D2" s="6"/>
      <c r="E2" s="7"/>
      <c r="F2" s="7"/>
      <c r="G2" s="7"/>
      <c r="H2" s="7"/>
      <c r="I2" s="6"/>
      <c r="K2" s="39" t="s">
        <v>20</v>
      </c>
      <c r="L2" s="11"/>
      <c r="M2" s="11"/>
      <c r="N2" s="13"/>
      <c r="O2" s="13"/>
      <c r="P2" s="13"/>
      <c r="Q2" s="7"/>
      <c r="R2" s="7"/>
    </row>
    <row r="3" spans="2:21" ht="22.05" customHeight="1" x14ac:dyDescent="0.45">
      <c r="B3" s="30" t="s">
        <v>25</v>
      </c>
      <c r="C3" s="10"/>
      <c r="D3" s="10"/>
      <c r="G3" s="30"/>
      <c r="H3" s="41" t="s">
        <v>54</v>
      </c>
      <c r="I3" s="40">
        <f>SUM(I5,I19,I25)</f>
        <v>0</v>
      </c>
      <c r="J3" s="20"/>
      <c r="K3" s="15"/>
      <c r="L3" s="21"/>
      <c r="M3" s="21"/>
      <c r="N3" s="22"/>
      <c r="O3" s="22"/>
      <c r="Q3" s="41" t="s">
        <v>53</v>
      </c>
      <c r="R3" s="42">
        <f>SUM(M5,O5,Q5)</f>
        <v>0</v>
      </c>
    </row>
    <row r="4" spans="2:21" ht="22.05" customHeight="1" x14ac:dyDescent="0.45">
      <c r="C4" s="62" t="s">
        <v>24</v>
      </c>
      <c r="D4" s="46"/>
      <c r="E4" s="45" t="s">
        <v>29</v>
      </c>
      <c r="F4" s="66"/>
      <c r="G4" s="63" t="s">
        <v>30</v>
      </c>
      <c r="H4" s="32"/>
      <c r="I4" s="62" t="s">
        <v>0</v>
      </c>
      <c r="K4" s="33"/>
      <c r="L4" s="65"/>
      <c r="M4" s="62" t="s">
        <v>23</v>
      </c>
      <c r="N4" s="65"/>
      <c r="O4" s="62" t="s">
        <v>13</v>
      </c>
      <c r="Q4" s="32" t="s">
        <v>11</v>
      </c>
      <c r="R4" s="32" t="s">
        <v>0</v>
      </c>
    </row>
    <row r="5" spans="2:21" s="17" customFormat="1" ht="19.95" customHeight="1" x14ac:dyDescent="0.45">
      <c r="B5" s="8" t="s">
        <v>12</v>
      </c>
      <c r="C5" s="52"/>
      <c r="D5" s="47">
        <f>SUM(D6:D10)</f>
        <v>0</v>
      </c>
      <c r="E5" s="48">
        <f>SUM(E6:E18)</f>
        <v>0</v>
      </c>
      <c r="F5" s="18">
        <f>SUM(F6:F10)</f>
        <v>0</v>
      </c>
      <c r="G5" s="19">
        <f>SUM(G6:G18)</f>
        <v>0</v>
      </c>
      <c r="H5" s="47">
        <f>SUM(H6:H10)</f>
        <v>0</v>
      </c>
      <c r="I5" s="18">
        <f>SUM(I6:I18)</f>
        <v>0</v>
      </c>
      <c r="K5" s="8" t="s">
        <v>0</v>
      </c>
      <c r="L5" s="47">
        <f t="shared" ref="L5:Q5" si="0">SUM(L6:L17)</f>
        <v>0</v>
      </c>
      <c r="M5" s="61">
        <f t="shared" si="0"/>
        <v>0</v>
      </c>
      <c r="N5" s="19">
        <f t="shared" si="0"/>
        <v>0</v>
      </c>
      <c r="O5" s="18">
        <f t="shared" si="0"/>
        <v>0</v>
      </c>
      <c r="P5" s="55">
        <f t="shared" si="0"/>
        <v>0</v>
      </c>
      <c r="Q5" s="61">
        <f t="shared" si="0"/>
        <v>0</v>
      </c>
      <c r="R5" s="18"/>
      <c r="U5" s="43"/>
    </row>
    <row r="6" spans="2:21" ht="19.95" customHeight="1" x14ac:dyDescent="0.45">
      <c r="B6" s="3" t="s">
        <v>31</v>
      </c>
      <c r="C6" s="67"/>
      <c r="D6" s="68"/>
      <c r="E6" s="69">
        <f>C6*D6</f>
        <v>0</v>
      </c>
      <c r="F6" s="70"/>
      <c r="G6" s="14">
        <f t="shared" ref="G6:G18" si="1">C6*F6</f>
        <v>0</v>
      </c>
      <c r="H6" s="57">
        <f>D6+F6</f>
        <v>0</v>
      </c>
      <c r="I6" s="12">
        <f>E6+G6</f>
        <v>0</v>
      </c>
      <c r="K6" s="16" t="s">
        <v>21</v>
      </c>
      <c r="L6" s="57"/>
      <c r="M6" s="58"/>
      <c r="N6" s="12"/>
      <c r="O6" s="12"/>
      <c r="P6" s="57"/>
      <c r="Q6" s="58"/>
      <c r="R6" s="12">
        <f>SUM(M6,O6,Q6)</f>
        <v>0</v>
      </c>
      <c r="T6" s="44"/>
    </row>
    <row r="7" spans="2:21" ht="19.95" customHeight="1" x14ac:dyDescent="0.45">
      <c r="B7" s="3" t="s">
        <v>31</v>
      </c>
      <c r="C7" s="67"/>
      <c r="D7" s="68"/>
      <c r="E7" s="69">
        <f t="shared" ref="E7:E18" si="2">C7*D7</f>
        <v>0</v>
      </c>
      <c r="F7" s="70"/>
      <c r="G7" s="14">
        <f t="shared" si="1"/>
        <v>0</v>
      </c>
      <c r="H7" s="57">
        <f t="shared" ref="H7:H18" si="3">D7+F7</f>
        <v>0</v>
      </c>
      <c r="I7" s="12">
        <f t="shared" ref="I7:I18" si="4">E7+G7</f>
        <v>0</v>
      </c>
      <c r="K7" s="16" t="s">
        <v>7</v>
      </c>
      <c r="L7" s="57"/>
      <c r="M7" s="58"/>
      <c r="N7" s="12"/>
      <c r="O7" s="12"/>
      <c r="P7" s="57"/>
      <c r="Q7" s="58"/>
      <c r="R7" s="12">
        <f t="shared" ref="R7:R17" si="5">SUM(M7,O7,Q7)</f>
        <v>0</v>
      </c>
    </row>
    <row r="8" spans="2:21" ht="19.95" customHeight="1" x14ac:dyDescent="0.45">
      <c r="B8" s="3" t="s">
        <v>31</v>
      </c>
      <c r="C8" s="67"/>
      <c r="D8" s="68"/>
      <c r="E8" s="69">
        <f t="shared" si="2"/>
        <v>0</v>
      </c>
      <c r="F8" s="70"/>
      <c r="G8" s="14">
        <f t="shared" si="1"/>
        <v>0</v>
      </c>
      <c r="H8" s="57">
        <f t="shared" si="3"/>
        <v>0</v>
      </c>
      <c r="I8" s="12">
        <f t="shared" si="4"/>
        <v>0</v>
      </c>
      <c r="K8" s="16" t="s">
        <v>22</v>
      </c>
      <c r="L8" s="57"/>
      <c r="M8" s="58"/>
      <c r="N8" s="12"/>
      <c r="O8" s="12"/>
      <c r="P8" s="57"/>
      <c r="Q8" s="58"/>
      <c r="R8" s="12">
        <f>SUM(M8,O8,Q8)</f>
        <v>0</v>
      </c>
    </row>
    <row r="9" spans="2:21" ht="19.95" customHeight="1" x14ac:dyDescent="0.45">
      <c r="B9" s="3" t="s">
        <v>31</v>
      </c>
      <c r="C9" s="67"/>
      <c r="D9" s="68"/>
      <c r="E9" s="69">
        <f t="shared" si="2"/>
        <v>0</v>
      </c>
      <c r="F9" s="70"/>
      <c r="G9" s="14">
        <f t="shared" si="1"/>
        <v>0</v>
      </c>
      <c r="H9" s="57">
        <f t="shared" si="3"/>
        <v>0</v>
      </c>
      <c r="I9" s="12">
        <f t="shared" si="4"/>
        <v>0</v>
      </c>
      <c r="K9" s="16" t="s">
        <v>10</v>
      </c>
      <c r="L9" s="57"/>
      <c r="M9" s="58"/>
      <c r="N9" s="12"/>
      <c r="O9" s="12"/>
      <c r="P9" s="57"/>
      <c r="Q9" s="58"/>
      <c r="R9" s="12">
        <f t="shared" si="5"/>
        <v>0</v>
      </c>
    </row>
    <row r="10" spans="2:21" ht="19.95" customHeight="1" x14ac:dyDescent="0.45">
      <c r="B10" s="3" t="s">
        <v>31</v>
      </c>
      <c r="C10" s="67"/>
      <c r="D10" s="68"/>
      <c r="E10" s="69">
        <f t="shared" si="2"/>
        <v>0</v>
      </c>
      <c r="F10" s="70"/>
      <c r="G10" s="14">
        <f t="shared" si="1"/>
        <v>0</v>
      </c>
      <c r="H10" s="57">
        <f t="shared" si="3"/>
        <v>0</v>
      </c>
      <c r="I10" s="12">
        <f t="shared" si="4"/>
        <v>0</v>
      </c>
      <c r="K10" s="16" t="s">
        <v>8</v>
      </c>
      <c r="L10" s="57"/>
      <c r="M10" s="58"/>
      <c r="N10" s="12"/>
      <c r="O10" s="12"/>
      <c r="P10" s="57"/>
      <c r="Q10" s="58"/>
      <c r="R10" s="12">
        <f t="shared" si="5"/>
        <v>0</v>
      </c>
    </row>
    <row r="11" spans="2:21" ht="19.95" customHeight="1" x14ac:dyDescent="0.45">
      <c r="B11" s="3" t="s">
        <v>28</v>
      </c>
      <c r="C11" s="67"/>
      <c r="D11" s="68"/>
      <c r="E11" s="69">
        <f t="shared" si="2"/>
        <v>0</v>
      </c>
      <c r="F11" s="70"/>
      <c r="G11" s="14">
        <f t="shared" si="1"/>
        <v>0</v>
      </c>
      <c r="H11" s="57">
        <f t="shared" si="3"/>
        <v>0</v>
      </c>
      <c r="I11" s="12">
        <f t="shared" si="4"/>
        <v>0</v>
      </c>
      <c r="K11" s="16" t="s">
        <v>9</v>
      </c>
      <c r="L11" s="57"/>
      <c r="M11" s="58"/>
      <c r="N11" s="12"/>
      <c r="O11" s="12"/>
      <c r="P11" s="57"/>
      <c r="Q11" s="58"/>
      <c r="R11" s="12">
        <f t="shared" si="5"/>
        <v>0</v>
      </c>
    </row>
    <row r="12" spans="2:21" ht="19.95" customHeight="1" x14ac:dyDescent="0.45">
      <c r="B12" s="3" t="s">
        <v>28</v>
      </c>
      <c r="C12" s="67"/>
      <c r="D12" s="68"/>
      <c r="E12" s="69">
        <f t="shared" si="2"/>
        <v>0</v>
      </c>
      <c r="F12" s="70"/>
      <c r="G12" s="14">
        <f t="shared" si="1"/>
        <v>0</v>
      </c>
      <c r="H12" s="57">
        <f t="shared" si="3"/>
        <v>0</v>
      </c>
      <c r="I12" s="12">
        <f t="shared" si="4"/>
        <v>0</v>
      </c>
      <c r="K12" s="16" t="s">
        <v>1</v>
      </c>
      <c r="L12" s="57"/>
      <c r="M12" s="58"/>
      <c r="N12" s="12"/>
      <c r="O12" s="12"/>
      <c r="P12" s="57"/>
      <c r="Q12" s="58"/>
      <c r="R12" s="12">
        <f>SUM(M12,O12,Q12)</f>
        <v>0</v>
      </c>
    </row>
    <row r="13" spans="2:21" ht="19.95" customHeight="1" x14ac:dyDescent="0.45">
      <c r="B13" s="3" t="s">
        <v>28</v>
      </c>
      <c r="C13" s="67"/>
      <c r="D13" s="68"/>
      <c r="E13" s="69">
        <f t="shared" si="2"/>
        <v>0</v>
      </c>
      <c r="F13" s="70"/>
      <c r="G13" s="14">
        <f t="shared" si="1"/>
        <v>0</v>
      </c>
      <c r="H13" s="57">
        <f t="shared" si="3"/>
        <v>0</v>
      </c>
      <c r="I13" s="12">
        <f t="shared" si="4"/>
        <v>0</v>
      </c>
      <c r="K13" s="16" t="s">
        <v>2</v>
      </c>
      <c r="L13" s="57"/>
      <c r="M13" s="58"/>
      <c r="N13" s="12"/>
      <c r="O13" s="12"/>
      <c r="P13" s="57"/>
      <c r="Q13" s="58"/>
      <c r="R13" s="12">
        <f>SUM(M13,O13,Q13)</f>
        <v>0</v>
      </c>
    </row>
    <row r="14" spans="2:21" ht="19.95" customHeight="1" x14ac:dyDescent="0.45">
      <c r="B14" s="3" t="s">
        <v>28</v>
      </c>
      <c r="C14" s="67"/>
      <c r="D14" s="68"/>
      <c r="E14" s="69">
        <f t="shared" si="2"/>
        <v>0</v>
      </c>
      <c r="F14" s="70"/>
      <c r="G14" s="14">
        <f t="shared" si="1"/>
        <v>0</v>
      </c>
      <c r="H14" s="57">
        <f t="shared" si="3"/>
        <v>0</v>
      </c>
      <c r="I14" s="12">
        <f t="shared" si="4"/>
        <v>0</v>
      </c>
      <c r="K14" s="16" t="s">
        <v>3</v>
      </c>
      <c r="L14" s="57"/>
      <c r="M14" s="58"/>
      <c r="N14" s="12"/>
      <c r="O14" s="12"/>
      <c r="P14" s="57"/>
      <c r="Q14" s="58"/>
      <c r="R14" s="12">
        <f t="shared" si="5"/>
        <v>0</v>
      </c>
    </row>
    <row r="15" spans="2:21" ht="19.95" customHeight="1" x14ac:dyDescent="0.45">
      <c r="B15" s="3" t="s">
        <v>28</v>
      </c>
      <c r="C15" s="67"/>
      <c r="D15" s="68"/>
      <c r="E15" s="69">
        <f t="shared" si="2"/>
        <v>0</v>
      </c>
      <c r="F15" s="70"/>
      <c r="G15" s="14">
        <f t="shared" si="1"/>
        <v>0</v>
      </c>
      <c r="H15" s="57">
        <f t="shared" si="3"/>
        <v>0</v>
      </c>
      <c r="I15" s="12">
        <f t="shared" si="4"/>
        <v>0</v>
      </c>
      <c r="K15" s="16" t="s">
        <v>4</v>
      </c>
      <c r="L15" s="57"/>
      <c r="M15" s="58"/>
      <c r="N15" s="12"/>
      <c r="O15" s="12"/>
      <c r="P15" s="57"/>
      <c r="Q15" s="58"/>
      <c r="R15" s="12">
        <f>SUM(M15,O15,Q15)</f>
        <v>0</v>
      </c>
    </row>
    <row r="16" spans="2:21" ht="19.95" customHeight="1" x14ac:dyDescent="0.45">
      <c r="B16" s="3" t="s">
        <v>28</v>
      </c>
      <c r="C16" s="67"/>
      <c r="D16" s="68"/>
      <c r="E16" s="69">
        <f t="shared" si="2"/>
        <v>0</v>
      </c>
      <c r="F16" s="70"/>
      <c r="G16" s="14">
        <f t="shared" si="1"/>
        <v>0</v>
      </c>
      <c r="H16" s="57">
        <f t="shared" si="3"/>
        <v>0</v>
      </c>
      <c r="I16" s="12">
        <f t="shared" si="4"/>
        <v>0</v>
      </c>
      <c r="K16" s="16" t="s">
        <v>5</v>
      </c>
      <c r="L16" s="57"/>
      <c r="M16" s="58"/>
      <c r="N16" s="12"/>
      <c r="O16" s="12"/>
      <c r="P16" s="57"/>
      <c r="Q16" s="58"/>
      <c r="R16" s="12">
        <f t="shared" si="5"/>
        <v>0</v>
      </c>
    </row>
    <row r="17" spans="2:18" ht="19.95" customHeight="1" thickBot="1" x14ac:dyDescent="0.5">
      <c r="B17" s="3" t="s">
        <v>28</v>
      </c>
      <c r="C17" s="67"/>
      <c r="D17" s="68"/>
      <c r="E17" s="69">
        <f t="shared" si="2"/>
        <v>0</v>
      </c>
      <c r="F17" s="70"/>
      <c r="G17" s="14">
        <f t="shared" si="1"/>
        <v>0</v>
      </c>
      <c r="H17" s="57">
        <f t="shared" si="3"/>
        <v>0</v>
      </c>
      <c r="I17" s="12">
        <f t="shared" si="4"/>
        <v>0</v>
      </c>
      <c r="K17" s="27" t="s">
        <v>6</v>
      </c>
      <c r="L17" s="59"/>
      <c r="M17" s="60"/>
      <c r="N17" s="28"/>
      <c r="O17" s="28"/>
      <c r="P17" s="59"/>
      <c r="Q17" s="60"/>
      <c r="R17" s="28">
        <f t="shared" si="5"/>
        <v>0</v>
      </c>
    </row>
    <row r="18" spans="2:18" ht="19.95" customHeight="1" x14ac:dyDescent="0.45">
      <c r="B18" s="3" t="s">
        <v>28</v>
      </c>
      <c r="C18" s="67"/>
      <c r="D18" s="68"/>
      <c r="E18" s="69">
        <f t="shared" si="2"/>
        <v>0</v>
      </c>
      <c r="F18" s="70"/>
      <c r="G18" s="14">
        <f t="shared" si="1"/>
        <v>0</v>
      </c>
      <c r="H18" s="57">
        <f t="shared" si="3"/>
        <v>0</v>
      </c>
      <c r="I18" s="12">
        <f t="shared" si="4"/>
        <v>0</v>
      </c>
    </row>
    <row r="19" spans="2:18" s="17" customFormat="1" ht="19.95" customHeight="1" x14ac:dyDescent="0.45">
      <c r="B19" s="8" t="s">
        <v>13</v>
      </c>
      <c r="C19" s="52"/>
      <c r="D19" s="47">
        <f>SUM(D20:D22)</f>
        <v>0</v>
      </c>
      <c r="E19" s="48">
        <f>SUM(E20:E24)</f>
        <v>0</v>
      </c>
      <c r="F19" s="19">
        <f>SUM(F20:F22)</f>
        <v>0</v>
      </c>
      <c r="G19" s="19">
        <f>SUM(G20:G24)</f>
        <v>0</v>
      </c>
      <c r="H19" s="55">
        <f>SUM(H20:H22)</f>
        <v>0</v>
      </c>
      <c r="I19" s="18">
        <f>SUM(I20:I24)</f>
        <v>0</v>
      </c>
    </row>
    <row r="20" spans="2:18" ht="19.95" customHeight="1" x14ac:dyDescent="0.45">
      <c r="B20" s="3" t="s">
        <v>55</v>
      </c>
      <c r="C20" s="67"/>
      <c r="D20" s="68"/>
      <c r="E20" s="69">
        <f t="shared" ref="E20:E25" si="6">C20*D20</f>
        <v>0</v>
      </c>
      <c r="F20" s="70"/>
      <c r="G20" s="14">
        <f t="shared" ref="G20:G25" si="7">C20*F20</f>
        <v>0</v>
      </c>
      <c r="H20" s="57">
        <f t="shared" ref="H20:H25" si="8">D20+F20</f>
        <v>0</v>
      </c>
      <c r="I20" s="12">
        <f t="shared" ref="I20:I25" si="9">E20+G20</f>
        <v>0</v>
      </c>
    </row>
    <row r="21" spans="2:18" ht="19.95" customHeight="1" x14ac:dyDescent="0.45">
      <c r="B21" s="3" t="s">
        <v>55</v>
      </c>
      <c r="C21" s="67"/>
      <c r="D21" s="68"/>
      <c r="E21" s="69">
        <f t="shared" si="6"/>
        <v>0</v>
      </c>
      <c r="F21" s="70"/>
      <c r="G21" s="14">
        <f t="shared" si="7"/>
        <v>0</v>
      </c>
      <c r="H21" s="57">
        <f t="shared" si="8"/>
        <v>0</v>
      </c>
      <c r="I21" s="12">
        <f t="shared" si="9"/>
        <v>0</v>
      </c>
    </row>
    <row r="22" spans="2:18" ht="19.95" customHeight="1" x14ac:dyDescent="0.45">
      <c r="B22" s="3" t="s">
        <v>55</v>
      </c>
      <c r="C22" s="67"/>
      <c r="D22" s="68"/>
      <c r="E22" s="69">
        <f t="shared" si="6"/>
        <v>0</v>
      </c>
      <c r="F22" s="70"/>
      <c r="G22" s="14">
        <f t="shared" si="7"/>
        <v>0</v>
      </c>
      <c r="H22" s="57">
        <f t="shared" si="8"/>
        <v>0</v>
      </c>
      <c r="I22" s="12">
        <f t="shared" si="9"/>
        <v>0</v>
      </c>
    </row>
    <row r="23" spans="2:18" ht="19.95" customHeight="1" x14ac:dyDescent="0.45">
      <c r="B23" s="3" t="s">
        <v>14</v>
      </c>
      <c r="C23" s="67"/>
      <c r="D23" s="68"/>
      <c r="E23" s="69">
        <f t="shared" si="6"/>
        <v>0</v>
      </c>
      <c r="F23" s="70"/>
      <c r="G23" s="14">
        <f t="shared" si="7"/>
        <v>0</v>
      </c>
      <c r="H23" s="57">
        <f t="shared" si="8"/>
        <v>0</v>
      </c>
      <c r="I23" s="12">
        <f t="shared" si="9"/>
        <v>0</v>
      </c>
    </row>
    <row r="24" spans="2:18" ht="19.95" customHeight="1" x14ac:dyDescent="0.45">
      <c r="B24" s="3" t="s">
        <v>19</v>
      </c>
      <c r="C24" s="67"/>
      <c r="D24" s="68"/>
      <c r="E24" s="69">
        <f t="shared" si="6"/>
        <v>0</v>
      </c>
      <c r="F24" s="70"/>
      <c r="G24" s="14">
        <f t="shared" si="7"/>
        <v>0</v>
      </c>
      <c r="H24" s="57">
        <f t="shared" si="8"/>
        <v>0</v>
      </c>
      <c r="I24" s="12">
        <f t="shared" si="9"/>
        <v>0</v>
      </c>
    </row>
    <row r="25" spans="2:18" s="9" customFormat="1" ht="19.95" customHeight="1" thickBot="1" x14ac:dyDescent="0.5">
      <c r="B25" s="23" t="s">
        <v>11</v>
      </c>
      <c r="C25" s="53"/>
      <c r="D25" s="50"/>
      <c r="E25" s="51">
        <f t="shared" si="6"/>
        <v>0</v>
      </c>
      <c r="F25" s="25"/>
      <c r="G25" s="25">
        <f t="shared" si="7"/>
        <v>0</v>
      </c>
      <c r="H25" s="56">
        <f t="shared" si="8"/>
        <v>0</v>
      </c>
      <c r="I25" s="24">
        <f t="shared" si="9"/>
        <v>0</v>
      </c>
    </row>
    <row r="26" spans="2:18" ht="19.95" customHeight="1" x14ac:dyDescent="0.45"/>
    <row r="27" spans="2:18" ht="19.95" customHeight="1" x14ac:dyDescent="0.45"/>
    <row r="28" spans="2:18" ht="19.95" customHeight="1" x14ac:dyDescent="0.45"/>
    <row r="29" spans="2:18" ht="19.95" customHeight="1" x14ac:dyDescent="0.45"/>
    <row r="30" spans="2:18" ht="19.95" customHeight="1" x14ac:dyDescent="0.45"/>
  </sheetData>
  <sheetProtection algorithmName="SHA-512" hashValue="JGYE9WFnrn2B0EqwCzs2AV4xUd5ox4HqvWTKvTAGWe1PBNgII3U5fY6Ql0faPlqVajHJE1LCtJumq4+GyyjxWg==" saltValue="LlEMbTG8hcc4wzjt9FdSug==" spinCount="100000" sheet="1" objects="1" scenarios="1"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xr:uid="{B5FAF945-BEA3-45E0-91F9-5E98967E0E58}">
          <x14:formula1>
            <xm:f>リスト!$A$2:$A$26</xm:f>
          </x14:formula1>
          <xm:sqref>D25</xm:sqref>
        </x14:dataValidation>
        <x14:dataValidation type="list" allowBlank="1" showInputMessage="1" xr:uid="{7C6938A2-6627-40E4-AC94-7B6C4BE56A35}">
          <x14:formula1>
            <xm:f>リスト!$B$2:$B$16</xm:f>
          </x14:formula1>
          <xm:sqref>B6:B10</xm:sqref>
        </x14:dataValidation>
        <x14:dataValidation type="list" allowBlank="1" showInputMessage="1" xr:uid="{93FCCF5F-978C-4F9C-A35D-CA9238C2A12E}">
          <x14:formula1>
            <xm:f>リスト!$D$2:$D$19</xm:f>
          </x14:formula1>
          <xm:sqref>B11:B18</xm:sqref>
        </x14:dataValidation>
        <x14:dataValidation type="list" allowBlank="1" showInputMessage="1" xr:uid="{9BE9E97F-C5C6-447C-A2AA-87F45D2AE05F}">
          <x14:formula1>
            <xm:f>リスト!$C$2:$C$4</xm:f>
          </x14:formula1>
          <xm:sqref>B20:B22</xm:sqref>
        </x14:dataValidation>
        <x14:dataValidation type="list" allowBlank="1" showInputMessage="1" xr:uid="{9A69396D-2005-4D57-A17C-BCEE53AA173E}">
          <x14:formula1>
            <xm:f>リスト!$A$2:$A$51</xm:f>
          </x14:formula1>
          <xm:sqref>L6:L17 N6:N17 D6:D18 F6:F18 D20:D24 F20:F24 P6:P17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AC87E-DBAC-4378-8E5E-7A4C7169DD09}">
  <dimension ref="A1:K51"/>
  <sheetViews>
    <sheetView workbookViewId="0">
      <selection activeCell="G17" sqref="G17"/>
    </sheetView>
  </sheetViews>
  <sheetFormatPr defaultRowHeight="18" x14ac:dyDescent="0.45"/>
  <cols>
    <col min="2" max="2" width="18.796875" bestFit="1" customWidth="1"/>
    <col min="3" max="3" width="14.3984375" customWidth="1"/>
    <col min="4" max="4" width="13.8984375" bestFit="1" customWidth="1"/>
  </cols>
  <sheetData>
    <row r="1" spans="1:4" x14ac:dyDescent="0.45">
      <c r="A1" t="s">
        <v>26</v>
      </c>
    </row>
    <row r="2" spans="1:4" x14ac:dyDescent="0.45">
      <c r="A2">
        <v>1</v>
      </c>
      <c r="B2" t="s">
        <v>31</v>
      </c>
      <c r="C2" t="s">
        <v>55</v>
      </c>
      <c r="D2" t="s">
        <v>28</v>
      </c>
    </row>
    <row r="3" spans="1:4" x14ac:dyDescent="0.45">
      <c r="A3">
        <v>2</v>
      </c>
      <c r="B3" t="s">
        <v>33</v>
      </c>
      <c r="C3" t="s">
        <v>50</v>
      </c>
      <c r="D3" s="3" t="s">
        <v>14</v>
      </c>
    </row>
    <row r="4" spans="1:4" x14ac:dyDescent="0.45">
      <c r="A4">
        <v>3</v>
      </c>
      <c r="B4" t="s">
        <v>35</v>
      </c>
      <c r="C4" t="s">
        <v>51</v>
      </c>
      <c r="D4" s="3" t="s">
        <v>37</v>
      </c>
    </row>
    <row r="5" spans="1:4" x14ac:dyDescent="0.45">
      <c r="A5">
        <v>4</v>
      </c>
      <c r="B5" t="s">
        <v>56</v>
      </c>
      <c r="D5" s="3" t="s">
        <v>38</v>
      </c>
    </row>
    <row r="6" spans="1:4" x14ac:dyDescent="0.45">
      <c r="A6">
        <v>5</v>
      </c>
      <c r="B6" t="s">
        <v>57</v>
      </c>
      <c r="D6" s="3" t="s">
        <v>15</v>
      </c>
    </row>
    <row r="7" spans="1:4" x14ac:dyDescent="0.45">
      <c r="A7">
        <v>6</v>
      </c>
      <c r="B7" t="s">
        <v>56</v>
      </c>
      <c r="D7" s="3" t="s">
        <v>40</v>
      </c>
    </row>
    <row r="8" spans="1:4" x14ac:dyDescent="0.45">
      <c r="A8">
        <v>7</v>
      </c>
      <c r="B8" t="s">
        <v>57</v>
      </c>
      <c r="D8" s="3" t="s">
        <v>41</v>
      </c>
    </row>
    <row r="9" spans="1:4" x14ac:dyDescent="0.45">
      <c r="A9">
        <v>8</v>
      </c>
      <c r="B9" t="s">
        <v>58</v>
      </c>
      <c r="D9" s="3" t="s">
        <v>42</v>
      </c>
    </row>
    <row r="10" spans="1:4" x14ac:dyDescent="0.45">
      <c r="A10">
        <v>9</v>
      </c>
      <c r="B10" t="s">
        <v>59</v>
      </c>
      <c r="D10" s="3" t="s">
        <v>41</v>
      </c>
    </row>
    <row r="11" spans="1:4" x14ac:dyDescent="0.45">
      <c r="A11">
        <v>10</v>
      </c>
      <c r="B11" t="s">
        <v>60</v>
      </c>
      <c r="D11" s="3" t="s">
        <v>43</v>
      </c>
    </row>
    <row r="12" spans="1:4" x14ac:dyDescent="0.45">
      <c r="A12">
        <v>11</v>
      </c>
      <c r="B12" t="s">
        <v>61</v>
      </c>
      <c r="D12" s="3" t="s">
        <v>16</v>
      </c>
    </row>
    <row r="13" spans="1:4" x14ac:dyDescent="0.45">
      <c r="A13">
        <v>12</v>
      </c>
      <c r="B13" t="s">
        <v>62</v>
      </c>
      <c r="D13" s="3" t="s">
        <v>17</v>
      </c>
    </row>
    <row r="14" spans="1:4" x14ac:dyDescent="0.45">
      <c r="A14">
        <v>13</v>
      </c>
      <c r="B14" t="s">
        <v>63</v>
      </c>
      <c r="D14" s="3" t="s">
        <v>44</v>
      </c>
    </row>
    <row r="15" spans="1:4" x14ac:dyDescent="0.45">
      <c r="A15">
        <v>14</v>
      </c>
      <c r="B15" t="s">
        <v>64</v>
      </c>
      <c r="D15" s="3" t="s">
        <v>45</v>
      </c>
    </row>
    <row r="16" spans="1:4" x14ac:dyDescent="0.45">
      <c r="A16">
        <v>15</v>
      </c>
      <c r="B16" t="s">
        <v>65</v>
      </c>
      <c r="D16" s="3" t="s">
        <v>46</v>
      </c>
    </row>
    <row r="17" spans="1:11" x14ac:dyDescent="0.45">
      <c r="A17">
        <v>16</v>
      </c>
      <c r="D17" s="3" t="s">
        <v>47</v>
      </c>
    </row>
    <row r="18" spans="1:11" x14ac:dyDescent="0.45">
      <c r="A18">
        <v>17</v>
      </c>
      <c r="D18" s="1" t="s">
        <v>48</v>
      </c>
    </row>
    <row r="19" spans="1:11" x14ac:dyDescent="0.45">
      <c r="A19">
        <v>18</v>
      </c>
      <c r="D19" s="3" t="s">
        <v>18</v>
      </c>
    </row>
    <row r="20" spans="1:11" x14ac:dyDescent="0.45">
      <c r="A20">
        <v>19</v>
      </c>
    </row>
    <row r="21" spans="1:11" x14ac:dyDescent="0.45">
      <c r="A21">
        <v>20</v>
      </c>
      <c r="D21" s="3"/>
    </row>
    <row r="22" spans="1:11" x14ac:dyDescent="0.45">
      <c r="A22">
        <v>21</v>
      </c>
    </row>
    <row r="23" spans="1:11" x14ac:dyDescent="0.45">
      <c r="A23">
        <v>22</v>
      </c>
    </row>
    <row r="24" spans="1:11" x14ac:dyDescent="0.45">
      <c r="A24">
        <v>23</v>
      </c>
    </row>
    <row r="25" spans="1:11" x14ac:dyDescent="0.45">
      <c r="A25">
        <v>24</v>
      </c>
    </row>
    <row r="26" spans="1:11" x14ac:dyDescent="0.45">
      <c r="A26">
        <v>25</v>
      </c>
    </row>
    <row r="27" spans="1:11" x14ac:dyDescent="0.45">
      <c r="A27">
        <v>26</v>
      </c>
    </row>
    <row r="28" spans="1:11" x14ac:dyDescent="0.45">
      <c r="A28">
        <v>27</v>
      </c>
    </row>
    <row r="29" spans="1:11" x14ac:dyDescent="0.45">
      <c r="A29">
        <v>28</v>
      </c>
    </row>
    <row r="30" spans="1:11" x14ac:dyDescent="0.45">
      <c r="A30">
        <v>29</v>
      </c>
    </row>
    <row r="31" spans="1:11" x14ac:dyDescent="0.45">
      <c r="A31">
        <v>30</v>
      </c>
    </row>
    <row r="32" spans="1:11" x14ac:dyDescent="0.45">
      <c r="A32">
        <v>31</v>
      </c>
      <c r="D32" s="15"/>
      <c r="E32" s="31"/>
      <c r="F32" s="31"/>
      <c r="G32" s="32"/>
      <c r="H32" s="32"/>
      <c r="I32" s="32"/>
      <c r="J32" s="1"/>
      <c r="K32" s="1"/>
    </row>
    <row r="33" spans="1:11" x14ac:dyDescent="0.45">
      <c r="A33">
        <v>32</v>
      </c>
      <c r="D33" s="15"/>
      <c r="E33" s="21"/>
      <c r="F33" s="21"/>
      <c r="G33" s="22"/>
      <c r="H33" s="22"/>
      <c r="I33" s="35"/>
      <c r="J33" s="36"/>
      <c r="K33" s="37"/>
    </row>
    <row r="34" spans="1:11" x14ac:dyDescent="0.45">
      <c r="A34">
        <v>33</v>
      </c>
      <c r="D34" s="33"/>
      <c r="E34" s="31"/>
      <c r="F34" s="31"/>
      <c r="G34" s="31"/>
      <c r="H34" s="31"/>
      <c r="I34" s="31"/>
      <c r="J34" s="31"/>
      <c r="K34" s="38"/>
    </row>
    <row r="35" spans="1:11" x14ac:dyDescent="0.45">
      <c r="A35">
        <v>34</v>
      </c>
      <c r="D35" s="33"/>
      <c r="E35" s="31"/>
      <c r="F35" s="31"/>
      <c r="G35" s="31"/>
      <c r="H35" s="31"/>
      <c r="I35" s="31"/>
      <c r="J35" s="31"/>
      <c r="K35" s="38"/>
    </row>
    <row r="36" spans="1:11" x14ac:dyDescent="0.45">
      <c r="A36">
        <v>35</v>
      </c>
      <c r="D36" s="33"/>
      <c r="E36" s="31"/>
      <c r="F36" s="31"/>
      <c r="G36" s="31"/>
      <c r="H36" s="31"/>
      <c r="I36" s="31"/>
      <c r="J36" s="31"/>
      <c r="K36" s="38"/>
    </row>
    <row r="37" spans="1:11" x14ac:dyDescent="0.45">
      <c r="A37">
        <v>36</v>
      </c>
      <c r="D37" s="33"/>
      <c r="E37" s="31"/>
      <c r="F37" s="31"/>
      <c r="G37" s="31"/>
      <c r="H37" s="31"/>
      <c r="I37" s="31"/>
      <c r="J37" s="31"/>
      <c r="K37" s="38"/>
    </row>
    <row r="38" spans="1:11" x14ac:dyDescent="0.45">
      <c r="A38">
        <v>37</v>
      </c>
      <c r="D38" s="33"/>
      <c r="E38" s="31"/>
      <c r="F38" s="31"/>
      <c r="G38" s="31"/>
      <c r="H38" s="31"/>
      <c r="I38" s="31"/>
      <c r="J38" s="31"/>
      <c r="K38" s="38"/>
    </row>
    <row r="39" spans="1:11" x14ac:dyDescent="0.45">
      <c r="A39">
        <v>38</v>
      </c>
      <c r="D39" s="33"/>
      <c r="E39" s="31"/>
      <c r="F39" s="31"/>
      <c r="G39" s="31"/>
      <c r="H39" s="31"/>
      <c r="I39" s="31"/>
      <c r="J39" s="31"/>
      <c r="K39" s="38"/>
    </row>
    <row r="40" spans="1:11" x14ac:dyDescent="0.45">
      <c r="A40">
        <v>39</v>
      </c>
      <c r="D40" s="33"/>
      <c r="E40" s="31"/>
      <c r="F40" s="31"/>
      <c r="G40" s="31"/>
      <c r="H40" s="31"/>
      <c r="I40" s="31"/>
      <c r="J40" s="31"/>
      <c r="K40" s="38"/>
    </row>
    <row r="41" spans="1:11" x14ac:dyDescent="0.45">
      <c r="A41">
        <v>40</v>
      </c>
      <c r="D41" s="33"/>
      <c r="E41" s="31"/>
      <c r="F41" s="31"/>
      <c r="G41" s="31"/>
      <c r="H41" s="31"/>
      <c r="I41" s="31"/>
      <c r="J41" s="31"/>
      <c r="K41" s="38"/>
    </row>
    <row r="42" spans="1:11" x14ac:dyDescent="0.45">
      <c r="A42">
        <v>41</v>
      </c>
      <c r="D42" s="33"/>
      <c r="E42" s="31"/>
      <c r="F42" s="31"/>
      <c r="G42" s="31"/>
      <c r="H42" s="31"/>
      <c r="I42" s="31"/>
      <c r="J42" s="31"/>
      <c r="K42" s="38"/>
    </row>
    <row r="43" spans="1:11" x14ac:dyDescent="0.45">
      <c r="A43">
        <v>42</v>
      </c>
      <c r="D43" s="33"/>
      <c r="E43" s="31"/>
      <c r="F43" s="31"/>
      <c r="G43" s="31"/>
      <c r="H43" s="31"/>
      <c r="I43" s="31"/>
      <c r="J43" s="31"/>
      <c r="K43" s="38"/>
    </row>
    <row r="44" spans="1:11" x14ac:dyDescent="0.45">
      <c r="A44">
        <v>43</v>
      </c>
      <c r="D44" s="33"/>
      <c r="E44" s="31"/>
      <c r="F44" s="31"/>
      <c r="G44" s="31"/>
      <c r="H44" s="31"/>
      <c r="I44" s="31"/>
      <c r="J44" s="31"/>
      <c r="K44" s="38"/>
    </row>
    <row r="45" spans="1:11" x14ac:dyDescent="0.45">
      <c r="A45">
        <v>44</v>
      </c>
      <c r="D45" s="33"/>
      <c r="E45" s="31"/>
      <c r="F45" s="31"/>
      <c r="G45" s="31"/>
      <c r="H45" s="31"/>
      <c r="I45" s="31"/>
      <c r="J45" s="31"/>
      <c r="K45" s="38"/>
    </row>
    <row r="46" spans="1:11" x14ac:dyDescent="0.45">
      <c r="A46">
        <v>45</v>
      </c>
      <c r="D46" s="33"/>
      <c r="E46" s="31"/>
      <c r="F46" s="31"/>
      <c r="G46" s="31"/>
      <c r="H46" s="31"/>
      <c r="I46" s="31"/>
      <c r="J46" s="31"/>
      <c r="K46" s="38"/>
    </row>
    <row r="47" spans="1:11" x14ac:dyDescent="0.45">
      <c r="A47">
        <v>46</v>
      </c>
      <c r="D47" s="33"/>
      <c r="E47" s="31"/>
      <c r="F47" s="31"/>
      <c r="G47" s="31"/>
      <c r="H47" s="31"/>
      <c r="I47" s="31"/>
      <c r="J47" s="31"/>
      <c r="K47" s="38"/>
    </row>
    <row r="48" spans="1:11" x14ac:dyDescent="0.45">
      <c r="A48">
        <v>47</v>
      </c>
    </row>
    <row r="49" spans="1:1" x14ac:dyDescent="0.45">
      <c r="A49">
        <v>48</v>
      </c>
    </row>
    <row r="50" spans="1:1" x14ac:dyDescent="0.45">
      <c r="A50">
        <v>49</v>
      </c>
    </row>
    <row r="51" spans="1:1" x14ac:dyDescent="0.45">
      <c r="A51">
        <v>50</v>
      </c>
    </row>
  </sheetData>
  <phoneticPr fontId="2"/>
  <dataValidations count="1">
    <dataValidation type="list" allowBlank="1" showInputMessage="1" sqref="G34:G47 I34:I47 E34:E47" xr:uid="{C11A4452-2060-484A-9A29-CD103D30A5F9}">
      <formula1>$A$2:$A$51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入力方法</vt:lpstr>
      <vt:lpstr>売上管理表（サンプル）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2023-04-04T12:12:37Z</dcterms:created>
  <dcterms:modified xsi:type="dcterms:W3CDTF">2025-02-05T03:10:48Z</dcterms:modified>
</cp:coreProperties>
</file>

<file path=userCustomization/customUI.xml><?xml version="1.0" encoding="utf-8"?>
<mso:customUI xmlns:doc="http://schemas.microsoft.com/office/2006/01/customui/currentDocument" xmlns:mso="http://schemas.microsoft.com/office/2006/01/customui">
  <mso:ribbon>
    <mso:qat>
      <mso:documentControls>
        <mso:button idQ="doc:選択中のシートのコピー_1" visible="true" label="選択中のシートのコピー" imageMso="ShapesDuplicate" onAction="選択中のシートのコピー"/>
      </mso:documentControls>
    </mso:qat>
  </mso:ribbon>
</mso:customUI>
</file>