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8C8BBF57-D95F-4D43-8B55-488DC5968101}" xr6:coauthVersionLast="47" xr6:coauthVersionMax="47" xr10:uidLastSave="{00000000-0000-0000-0000-000000000000}"/>
  <bookViews>
    <workbookView xWindow="-108" yWindow="-108" windowWidth="23256" windowHeight="12456" xr2:uid="{CF0654B1-5A57-4A68-BD3C-2DDEB0264857}"/>
  </bookViews>
  <sheets>
    <sheet name="記入例" sheetId="3" r:id="rId1"/>
    <sheet name="出勤簿" sheetId="1" r:id="rId2"/>
    <sheet name="プルダウンリスト" sheetId="2" state="hidden" r:id="rId3"/>
  </sheets>
  <definedNames>
    <definedName name="_xlnm.Print_Area" localSheetId="0">記入例!$B$1:$P$40</definedName>
    <definedName name="_xlnm.Print_Area" localSheetId="1">出勤簿!$B$2:$P$39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3" l="1"/>
  <c r="I39" i="3"/>
  <c r="H39" i="3"/>
  <c r="G39" i="3"/>
  <c r="F39" i="3"/>
  <c r="N38" i="3"/>
  <c r="O38" i="3" s="1"/>
  <c r="M38" i="3"/>
  <c r="N37" i="3"/>
  <c r="O37" i="3" s="1"/>
  <c r="M37" i="3"/>
  <c r="N36" i="3"/>
  <c r="O36" i="3" s="1"/>
  <c r="M36" i="3"/>
  <c r="N35" i="3"/>
  <c r="O35" i="3" s="1"/>
  <c r="M35" i="3"/>
  <c r="N34" i="3"/>
  <c r="O34" i="3" s="1"/>
  <c r="M34" i="3"/>
  <c r="N33" i="3"/>
  <c r="O33" i="3" s="1"/>
  <c r="M33" i="3"/>
  <c r="N32" i="3"/>
  <c r="O32" i="3" s="1"/>
  <c r="M32" i="3"/>
  <c r="N31" i="3"/>
  <c r="O31" i="3" s="1"/>
  <c r="M31" i="3"/>
  <c r="N30" i="3"/>
  <c r="O30" i="3" s="1"/>
  <c r="M30" i="3"/>
  <c r="N29" i="3"/>
  <c r="O29" i="3" s="1"/>
  <c r="M29" i="3"/>
  <c r="N28" i="3"/>
  <c r="O28" i="3" s="1"/>
  <c r="M28" i="3"/>
  <c r="N27" i="3"/>
  <c r="O27" i="3" s="1"/>
  <c r="M27" i="3"/>
  <c r="N26" i="3"/>
  <c r="O26" i="3" s="1"/>
  <c r="M26" i="3"/>
  <c r="N25" i="3"/>
  <c r="O25" i="3" s="1"/>
  <c r="M25" i="3"/>
  <c r="N24" i="3"/>
  <c r="O24" i="3" s="1"/>
  <c r="M24" i="3"/>
  <c r="N23" i="3"/>
  <c r="O23" i="3" s="1"/>
  <c r="M23" i="3"/>
  <c r="N22" i="3"/>
  <c r="O22" i="3" s="1"/>
  <c r="M22" i="3"/>
  <c r="N21" i="3"/>
  <c r="O21" i="3" s="1"/>
  <c r="M21" i="3"/>
  <c r="N20" i="3"/>
  <c r="O20" i="3" s="1"/>
  <c r="M20" i="3"/>
  <c r="N19" i="3"/>
  <c r="O19" i="3" s="1"/>
  <c r="M19" i="3"/>
  <c r="N18" i="3"/>
  <c r="O18" i="3" s="1"/>
  <c r="M18" i="3"/>
  <c r="N17" i="3"/>
  <c r="O17" i="3" s="1"/>
  <c r="M17" i="3"/>
  <c r="N16" i="3"/>
  <c r="O16" i="3" s="1"/>
  <c r="M16" i="3"/>
  <c r="N15" i="3"/>
  <c r="O15" i="3" s="1"/>
  <c r="M15" i="3"/>
  <c r="N14" i="3"/>
  <c r="O14" i="3" s="1"/>
  <c r="N13" i="3"/>
  <c r="O13" i="3" s="1"/>
  <c r="M13" i="3"/>
  <c r="N12" i="3"/>
  <c r="O12" i="3" s="1"/>
  <c r="M12" i="3"/>
  <c r="N11" i="3"/>
  <c r="O11" i="3" s="1"/>
  <c r="M11" i="3"/>
  <c r="N10" i="3"/>
  <c r="O10" i="3" s="1"/>
  <c r="M10" i="3"/>
  <c r="N9" i="3"/>
  <c r="O9" i="3" s="1"/>
  <c r="M9" i="3"/>
  <c r="N8" i="3"/>
  <c r="M8" i="3"/>
  <c r="C8" i="3"/>
  <c r="E8" i="3" s="1"/>
  <c r="B8" i="3"/>
  <c r="B38" i="3" s="1"/>
  <c r="C38" i="3" s="1"/>
  <c r="J39" i="1"/>
  <c r="I39" i="1"/>
  <c r="H39" i="1"/>
  <c r="G39" i="1"/>
  <c r="F39" i="1"/>
  <c r="M38" i="1"/>
  <c r="N38" i="1" s="1"/>
  <c r="O38" i="1" s="1"/>
  <c r="N37" i="1"/>
  <c r="O37" i="1" s="1"/>
  <c r="M37" i="1"/>
  <c r="N36" i="1"/>
  <c r="O36" i="1" s="1"/>
  <c r="M36" i="1"/>
  <c r="N35" i="1"/>
  <c r="O35" i="1" s="1"/>
  <c r="M35" i="1"/>
  <c r="N34" i="1"/>
  <c r="O34" i="1" s="1"/>
  <c r="M34" i="1"/>
  <c r="N33" i="1"/>
  <c r="O33" i="1" s="1"/>
  <c r="M33" i="1"/>
  <c r="N32" i="1"/>
  <c r="O32" i="1" s="1"/>
  <c r="M32" i="1"/>
  <c r="N31" i="1"/>
  <c r="O31" i="1" s="1"/>
  <c r="M31" i="1"/>
  <c r="N30" i="1"/>
  <c r="O30" i="1" s="1"/>
  <c r="M30" i="1"/>
  <c r="N29" i="1"/>
  <c r="O29" i="1" s="1"/>
  <c r="M29" i="1"/>
  <c r="N28" i="1"/>
  <c r="O28" i="1" s="1"/>
  <c r="M28" i="1"/>
  <c r="N27" i="1"/>
  <c r="O27" i="1" s="1"/>
  <c r="M27" i="1"/>
  <c r="N26" i="1"/>
  <c r="O26" i="1" s="1"/>
  <c r="M26" i="1"/>
  <c r="N25" i="1"/>
  <c r="O25" i="1" s="1"/>
  <c r="M25" i="1"/>
  <c r="N24" i="1"/>
  <c r="O24" i="1" s="1"/>
  <c r="M24" i="1"/>
  <c r="N23" i="1"/>
  <c r="O23" i="1" s="1"/>
  <c r="M23" i="1"/>
  <c r="M22" i="1"/>
  <c r="N22" i="1" s="1"/>
  <c r="O22" i="1" s="1"/>
  <c r="M21" i="1"/>
  <c r="N21" i="1" s="1"/>
  <c r="O21" i="1" s="1"/>
  <c r="M20" i="1"/>
  <c r="N20" i="1" s="1"/>
  <c r="O20" i="1" s="1"/>
  <c r="M19" i="1"/>
  <c r="N19" i="1" s="1"/>
  <c r="O19" i="1" s="1"/>
  <c r="N18" i="1"/>
  <c r="O18" i="1" s="1"/>
  <c r="M18" i="1"/>
  <c r="N17" i="1"/>
  <c r="O17" i="1" s="1"/>
  <c r="M17" i="1"/>
  <c r="N16" i="1"/>
  <c r="O16" i="1" s="1"/>
  <c r="M16" i="1"/>
  <c r="N15" i="1"/>
  <c r="O15" i="1" s="1"/>
  <c r="M15" i="1"/>
  <c r="M14" i="1"/>
  <c r="N14" i="1" s="1"/>
  <c r="O14" i="1" s="1"/>
  <c r="M13" i="1"/>
  <c r="N13" i="1" s="1"/>
  <c r="O13" i="1" s="1"/>
  <c r="M12" i="1"/>
  <c r="N12" i="1" s="1"/>
  <c r="O12" i="1" s="1"/>
  <c r="M11" i="1"/>
  <c r="N11" i="1" s="1"/>
  <c r="O11" i="1" s="1"/>
  <c r="N10" i="1"/>
  <c r="O10" i="1" s="1"/>
  <c r="M10" i="1"/>
  <c r="N9" i="1"/>
  <c r="O9" i="1" s="1"/>
  <c r="M9" i="1"/>
  <c r="M8" i="1"/>
  <c r="N8" i="1" s="1"/>
  <c r="B8" i="1"/>
  <c r="B38" i="1" s="1"/>
  <c r="C38" i="1" s="1"/>
  <c r="N39" i="3" l="1"/>
  <c r="E38" i="3"/>
  <c r="D38" i="3"/>
  <c r="P38" i="3" s="1"/>
  <c r="D8" i="3"/>
  <c r="O8" i="3"/>
  <c r="O39" i="3" s="1"/>
  <c r="B9" i="3"/>
  <c r="C9" i="3" s="1"/>
  <c r="B10" i="3"/>
  <c r="C10" i="3" s="1"/>
  <c r="B11" i="3"/>
  <c r="C11" i="3" s="1"/>
  <c r="B12" i="3"/>
  <c r="C12" i="3" s="1"/>
  <c r="B13" i="3"/>
  <c r="C13" i="3" s="1"/>
  <c r="B14" i="3"/>
  <c r="C14" i="3" s="1"/>
  <c r="B15" i="3"/>
  <c r="C15" i="3" s="1"/>
  <c r="B16" i="3"/>
  <c r="C16" i="3" s="1"/>
  <c r="B17" i="3"/>
  <c r="C17" i="3" s="1"/>
  <c r="B18" i="3"/>
  <c r="C18" i="3" s="1"/>
  <c r="B19" i="3"/>
  <c r="C19" i="3" s="1"/>
  <c r="B20" i="3"/>
  <c r="C20" i="3" s="1"/>
  <c r="B21" i="3"/>
  <c r="C21" i="3" s="1"/>
  <c r="B22" i="3"/>
  <c r="C22" i="3" s="1"/>
  <c r="B23" i="3"/>
  <c r="C23" i="3" s="1"/>
  <c r="B24" i="3"/>
  <c r="C24" i="3" s="1"/>
  <c r="B25" i="3"/>
  <c r="C25" i="3" s="1"/>
  <c r="B26" i="3"/>
  <c r="C26" i="3" s="1"/>
  <c r="B27" i="3"/>
  <c r="C27" i="3" s="1"/>
  <c r="B28" i="3"/>
  <c r="C28" i="3" s="1"/>
  <c r="B29" i="3"/>
  <c r="C29" i="3" s="1"/>
  <c r="B30" i="3"/>
  <c r="C30" i="3" s="1"/>
  <c r="B31" i="3"/>
  <c r="C31" i="3" s="1"/>
  <c r="B32" i="3"/>
  <c r="C32" i="3" s="1"/>
  <c r="B33" i="3"/>
  <c r="C33" i="3" s="1"/>
  <c r="B34" i="3"/>
  <c r="C34" i="3" s="1"/>
  <c r="B35" i="3"/>
  <c r="C35" i="3" s="1"/>
  <c r="B36" i="3"/>
  <c r="C36" i="3" s="1"/>
  <c r="B37" i="3"/>
  <c r="C37" i="3" s="1"/>
  <c r="C8" i="1"/>
  <c r="E8" i="1" s="1"/>
  <c r="E38" i="1"/>
  <c r="D38" i="1"/>
  <c r="P38" i="1" s="1"/>
  <c r="N39" i="1"/>
  <c r="O8" i="1"/>
  <c r="O39" i="1" s="1"/>
  <c r="D8" i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E27" i="3" l="1"/>
  <c r="D27" i="3"/>
  <c r="P27" i="3" s="1"/>
  <c r="E26" i="3"/>
  <c r="D26" i="3"/>
  <c r="P26" i="3" s="1"/>
  <c r="E35" i="3"/>
  <c r="D35" i="3"/>
  <c r="P35" i="3" s="1"/>
  <c r="E31" i="3"/>
  <c r="D31" i="3"/>
  <c r="P31" i="3" s="1"/>
  <c r="E23" i="3"/>
  <c r="D23" i="3"/>
  <c r="P23" i="3" s="1"/>
  <c r="E19" i="3"/>
  <c r="D19" i="3"/>
  <c r="P19" i="3" s="1"/>
  <c r="E15" i="3"/>
  <c r="D15" i="3"/>
  <c r="P15" i="3" s="1"/>
  <c r="E11" i="3"/>
  <c r="D11" i="3"/>
  <c r="P11" i="3" s="1"/>
  <c r="E34" i="3"/>
  <c r="D34" i="3"/>
  <c r="P34" i="3" s="1"/>
  <c r="E30" i="3"/>
  <c r="D30" i="3"/>
  <c r="P30" i="3" s="1"/>
  <c r="E22" i="3"/>
  <c r="D22" i="3"/>
  <c r="P22" i="3" s="1"/>
  <c r="E18" i="3"/>
  <c r="D18" i="3"/>
  <c r="P18" i="3" s="1"/>
  <c r="E14" i="3"/>
  <c r="D14" i="3"/>
  <c r="P14" i="3" s="1"/>
  <c r="E10" i="3"/>
  <c r="D10" i="3"/>
  <c r="P10" i="3" s="1"/>
  <c r="E37" i="3"/>
  <c r="D37" i="3"/>
  <c r="P37" i="3" s="1"/>
  <c r="E33" i="3"/>
  <c r="D33" i="3"/>
  <c r="P33" i="3" s="1"/>
  <c r="E29" i="3"/>
  <c r="D29" i="3"/>
  <c r="P29" i="3" s="1"/>
  <c r="E25" i="3"/>
  <c r="D25" i="3"/>
  <c r="P25" i="3" s="1"/>
  <c r="E21" i="3"/>
  <c r="D21" i="3"/>
  <c r="P21" i="3" s="1"/>
  <c r="E17" i="3"/>
  <c r="D17" i="3"/>
  <c r="P17" i="3" s="1"/>
  <c r="E13" i="3"/>
  <c r="D13" i="3"/>
  <c r="P13" i="3" s="1"/>
  <c r="E9" i="3"/>
  <c r="D9" i="3"/>
  <c r="P9" i="3" s="1"/>
  <c r="P8" i="3"/>
  <c r="E36" i="3"/>
  <c r="D36" i="3"/>
  <c r="P36" i="3" s="1"/>
  <c r="E32" i="3"/>
  <c r="D32" i="3"/>
  <c r="P32" i="3" s="1"/>
  <c r="E28" i="3"/>
  <c r="D28" i="3"/>
  <c r="P28" i="3" s="1"/>
  <c r="E24" i="3"/>
  <c r="D24" i="3"/>
  <c r="P24" i="3" s="1"/>
  <c r="E20" i="3"/>
  <c r="D20" i="3"/>
  <c r="P20" i="3" s="1"/>
  <c r="E16" i="3"/>
  <c r="D16" i="3"/>
  <c r="P16" i="3" s="1"/>
  <c r="E12" i="3"/>
  <c r="D12" i="3"/>
  <c r="P12" i="3" s="1"/>
  <c r="E37" i="1"/>
  <c r="D37" i="1"/>
  <c r="P37" i="1" s="1"/>
  <c r="E33" i="1"/>
  <c r="D33" i="1"/>
  <c r="P33" i="1" s="1"/>
  <c r="E29" i="1"/>
  <c r="D29" i="1"/>
  <c r="P29" i="1" s="1"/>
  <c r="E25" i="1"/>
  <c r="D25" i="1"/>
  <c r="P25" i="1" s="1"/>
  <c r="E21" i="1"/>
  <c r="D21" i="1"/>
  <c r="P21" i="1" s="1"/>
  <c r="E17" i="1"/>
  <c r="D17" i="1"/>
  <c r="P17" i="1" s="1"/>
  <c r="E13" i="1"/>
  <c r="D13" i="1"/>
  <c r="P13" i="1" s="1"/>
  <c r="E9" i="1"/>
  <c r="D9" i="1"/>
  <c r="P9" i="1" s="1"/>
  <c r="E34" i="1"/>
  <c r="D34" i="1"/>
  <c r="P34" i="1" s="1"/>
  <c r="E30" i="1"/>
  <c r="D30" i="1"/>
  <c r="P30" i="1" s="1"/>
  <c r="E26" i="1"/>
  <c r="D26" i="1"/>
  <c r="P26" i="1" s="1"/>
  <c r="E22" i="1"/>
  <c r="D22" i="1"/>
  <c r="P22" i="1" s="1"/>
  <c r="E18" i="1"/>
  <c r="D18" i="1"/>
  <c r="P18" i="1" s="1"/>
  <c r="E14" i="1"/>
  <c r="D14" i="1"/>
  <c r="P14" i="1" s="1"/>
  <c r="E10" i="1"/>
  <c r="D10" i="1"/>
  <c r="P10" i="1" s="1"/>
  <c r="E36" i="1"/>
  <c r="D36" i="1"/>
  <c r="P36" i="1" s="1"/>
  <c r="E32" i="1"/>
  <c r="D32" i="1"/>
  <c r="P32" i="1" s="1"/>
  <c r="E28" i="1"/>
  <c r="D28" i="1"/>
  <c r="P28" i="1" s="1"/>
  <c r="E24" i="1"/>
  <c r="D24" i="1"/>
  <c r="P24" i="1" s="1"/>
  <c r="E20" i="1"/>
  <c r="D20" i="1"/>
  <c r="P20" i="1" s="1"/>
  <c r="E16" i="1"/>
  <c r="D16" i="1"/>
  <c r="P16" i="1" s="1"/>
  <c r="E12" i="1"/>
  <c r="D12" i="1"/>
  <c r="P12" i="1" s="1"/>
  <c r="P8" i="1"/>
  <c r="E35" i="1"/>
  <c r="D35" i="1"/>
  <c r="P35" i="1" s="1"/>
  <c r="E31" i="1"/>
  <c r="D31" i="1"/>
  <c r="P31" i="1" s="1"/>
  <c r="E27" i="1"/>
  <c r="D27" i="1"/>
  <c r="P27" i="1" s="1"/>
  <c r="E23" i="1"/>
  <c r="D23" i="1"/>
  <c r="P23" i="1" s="1"/>
  <c r="E19" i="1"/>
  <c r="D19" i="1"/>
  <c r="P19" i="1" s="1"/>
  <c r="E15" i="1"/>
  <c r="D15" i="1"/>
  <c r="P15" i="1" s="1"/>
  <c r="E11" i="1"/>
  <c r="D11" i="1"/>
  <c r="P11" i="1" s="1"/>
  <c r="E39" i="3" l="1"/>
  <c r="D39" i="3"/>
  <c r="E39" i="1"/>
  <c r="D39" i="1"/>
</calcChain>
</file>

<file path=xl/sharedStrings.xml><?xml version="1.0" encoding="utf-8"?>
<sst xmlns="http://schemas.openxmlformats.org/spreadsheetml/2006/main" count="48" uniqueCount="25">
  <si>
    <t>年</t>
    <rPh sb="0" eb="1">
      <t>ネン</t>
    </rPh>
    <phoneticPr fontId="3"/>
  </si>
  <si>
    <t>月</t>
    <rPh sb="0" eb="1">
      <t>ガツ</t>
    </rPh>
    <phoneticPr fontId="3"/>
  </si>
  <si>
    <t>出勤簿</t>
    <rPh sb="0" eb="3">
      <t>シュッキンボ</t>
    </rPh>
    <phoneticPr fontId="3"/>
  </si>
  <si>
    <t>事業所名</t>
    <rPh sb="0" eb="4">
      <t>ジギョウショメイ</t>
    </rPh>
    <phoneticPr fontId="3"/>
  </si>
  <si>
    <t>氏名</t>
    <rPh sb="0" eb="2">
      <t>シメイ</t>
    </rPh>
    <phoneticPr fontId="3"/>
  </si>
  <si>
    <t>勤務時間</t>
    <rPh sb="0" eb="4">
      <t>キンムジカン</t>
    </rPh>
    <phoneticPr fontId="3"/>
  </si>
  <si>
    <t>9：00～18：00</t>
    <phoneticPr fontId="3"/>
  </si>
  <si>
    <t>日付</t>
    <rPh sb="0" eb="2">
      <t>ヒヅケ</t>
    </rPh>
    <phoneticPr fontId="7"/>
  </si>
  <si>
    <t>曜日</t>
    <rPh sb="0" eb="2">
      <t>ヨウビ</t>
    </rPh>
    <phoneticPr fontId="7"/>
  </si>
  <si>
    <t>公休</t>
    <rPh sb="0" eb="2">
      <t>コウキュウ</t>
    </rPh>
    <phoneticPr fontId="7"/>
  </si>
  <si>
    <t>休日出勤</t>
    <rPh sb="0" eb="2">
      <t>キュウジツ</t>
    </rPh>
    <rPh sb="2" eb="4">
      <t>シュッキン</t>
    </rPh>
    <phoneticPr fontId="7"/>
  </si>
  <si>
    <t>有給休暇</t>
    <rPh sb="0" eb="2">
      <t>ユウキュウ</t>
    </rPh>
    <rPh sb="2" eb="4">
      <t>キュウカ</t>
    </rPh>
    <phoneticPr fontId="7"/>
  </si>
  <si>
    <t>特別休暇</t>
    <rPh sb="0" eb="2">
      <t>トクベツ</t>
    </rPh>
    <rPh sb="2" eb="4">
      <t>キュウカ</t>
    </rPh>
    <phoneticPr fontId="7"/>
  </si>
  <si>
    <t>欠勤</t>
    <rPh sb="0" eb="2">
      <t>ケッキン</t>
    </rPh>
    <phoneticPr fontId="7"/>
  </si>
  <si>
    <t>遅刻早退</t>
    <rPh sb="0" eb="2">
      <t>チコク</t>
    </rPh>
    <rPh sb="2" eb="4">
      <t>ソウタイ</t>
    </rPh>
    <phoneticPr fontId="7"/>
  </si>
  <si>
    <t xml:space="preserve"> 備 考</t>
    <rPh sb="1" eb="2">
      <t>ビ</t>
    </rPh>
    <rPh sb="3" eb="4">
      <t>コウ</t>
    </rPh>
    <phoneticPr fontId="7"/>
  </si>
  <si>
    <t>合計数</t>
    <rPh sb="0" eb="2">
      <t>ゴウケイ</t>
    </rPh>
    <rPh sb="2" eb="3">
      <t>スウ</t>
    </rPh>
    <phoneticPr fontId="7"/>
  </si>
  <si>
    <t>　　　　　　　　　　　　　　　　　　　　　　　　　　　</t>
    <phoneticPr fontId="7"/>
  </si>
  <si>
    <t>出勤</t>
    <rPh sb="0" eb="2">
      <t>シュッキン</t>
    </rPh>
    <phoneticPr fontId="7"/>
  </si>
  <si>
    <t>出社</t>
    <rPh sb="0" eb="2">
      <t>シュッシャ</t>
    </rPh>
    <phoneticPr fontId="7"/>
  </si>
  <si>
    <t>退社</t>
    <rPh sb="0" eb="2">
      <t>タイシャ</t>
    </rPh>
    <phoneticPr fontId="7"/>
  </si>
  <si>
    <t>休憩</t>
    <rPh sb="0" eb="2">
      <t>キュウケイ</t>
    </rPh>
    <phoneticPr fontId="7"/>
  </si>
  <si>
    <t>実働</t>
    <rPh sb="0" eb="2">
      <t>ジツドウ</t>
    </rPh>
    <phoneticPr fontId="7"/>
  </si>
  <si>
    <t>時間外</t>
    <rPh sb="0" eb="3">
      <t>ジカンガイ</t>
    </rPh>
    <phoneticPr fontId="7"/>
  </si>
  <si>
    <t>勤務</t>
    <rPh sb="0" eb="2">
      <t>キンム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</si>
</sst>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h:mm;@"/>
    <numFmt numFmtId="179" formatCode="&quot;時&quot;&quot;間&quot;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1" applyFont="1">
      <alignment vertical="center"/>
    </xf>
    <xf numFmtId="0" fontId="4" fillId="2" borderId="0" xfId="1" applyFont="1" applyFill="1" applyAlignment="1">
      <alignment horizontal="center" vertical="distributed"/>
    </xf>
    <xf numFmtId="0" fontId="4" fillId="2" borderId="0" xfId="1" applyFont="1" applyFill="1" applyAlignment="1">
      <alignment vertical="distributed"/>
    </xf>
    <xf numFmtId="0" fontId="4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20" fontId="4" fillId="2" borderId="0" xfId="1" applyNumberFormat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Alignment="1">
      <alignment vertical="distributed" textRotation="255"/>
    </xf>
    <xf numFmtId="176" fontId="9" fillId="0" borderId="1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>
      <alignment vertical="center"/>
    </xf>
    <xf numFmtId="178" fontId="4" fillId="0" borderId="17" xfId="1" applyNumberFormat="1" applyFont="1" applyBorder="1" applyAlignment="1">
      <alignment horizontal="center" vertical="center"/>
    </xf>
    <xf numFmtId="20" fontId="4" fillId="0" borderId="18" xfId="1" applyNumberFormat="1" applyFont="1" applyBorder="1" applyAlignment="1">
      <alignment horizontal="center" vertical="center"/>
    </xf>
    <xf numFmtId="20" fontId="4" fillId="0" borderId="19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shrinkToFit="1"/>
    </xf>
    <xf numFmtId="20" fontId="0" fillId="0" borderId="0" xfId="0" applyNumberFormat="1">
      <alignment vertical="center"/>
    </xf>
    <xf numFmtId="0" fontId="9" fillId="0" borderId="0" xfId="1" applyFont="1" applyAlignment="1">
      <alignment horizontal="center" vertical="center"/>
    </xf>
    <xf numFmtId="176" fontId="4" fillId="0" borderId="22" xfId="1" applyNumberFormat="1" applyFont="1" applyBorder="1" applyAlignment="1">
      <alignment horizontal="center" vertical="center"/>
    </xf>
    <xf numFmtId="176" fontId="4" fillId="2" borderId="22" xfId="1" applyNumberFormat="1" applyFont="1" applyFill="1" applyBorder="1" applyAlignment="1">
      <alignment horizontal="center" vertical="center"/>
    </xf>
    <xf numFmtId="177" fontId="9" fillId="2" borderId="15" xfId="1" applyNumberFormat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Continuous" vertical="center" shrinkToFit="1"/>
    </xf>
    <xf numFmtId="0" fontId="4" fillId="0" borderId="24" xfId="1" applyFont="1" applyBorder="1" applyAlignment="1">
      <alignment horizontal="centerContinuous" vertical="center" shrinkToFit="1"/>
    </xf>
    <xf numFmtId="0" fontId="8" fillId="0" borderId="25" xfId="1" applyFont="1" applyBorder="1" applyAlignment="1">
      <alignment horizontal="center" vertical="center" shrinkToFit="1"/>
    </xf>
    <xf numFmtId="0" fontId="4" fillId="3" borderId="26" xfId="1" applyFont="1" applyFill="1" applyBorder="1">
      <alignment vertical="center"/>
    </xf>
    <xf numFmtId="0" fontId="4" fillId="3" borderId="27" xfId="1" applyFont="1" applyFill="1" applyBorder="1">
      <alignment vertical="center"/>
    </xf>
    <xf numFmtId="0" fontId="4" fillId="3" borderId="24" xfId="1" applyFont="1" applyFill="1" applyBorder="1">
      <alignment vertical="center"/>
    </xf>
    <xf numFmtId="179" fontId="4" fillId="2" borderId="28" xfId="1" applyNumberFormat="1" applyFont="1" applyFill="1" applyBorder="1" applyAlignment="1">
      <alignment horizontal="center" vertical="center"/>
    </xf>
    <xf numFmtId="0" fontId="4" fillId="3" borderId="29" xfId="1" applyFont="1" applyFill="1" applyBorder="1">
      <alignment vertical="center"/>
    </xf>
    <xf numFmtId="0" fontId="4" fillId="2" borderId="32" xfId="1" applyFont="1" applyFill="1" applyBorder="1" applyAlignment="1">
      <alignment vertical="distributed"/>
    </xf>
    <xf numFmtId="0" fontId="4" fillId="3" borderId="30" xfId="1" applyFont="1" applyFill="1" applyBorder="1" applyAlignment="1">
      <alignment horizontal="centerContinuous" vertical="distributed"/>
    </xf>
    <xf numFmtId="0" fontId="4" fillId="3" borderId="31" xfId="1" applyFont="1" applyFill="1" applyBorder="1" applyAlignment="1">
      <alignment horizontal="centerContinuous" vertical="distributed"/>
    </xf>
    <xf numFmtId="176" fontId="9" fillId="0" borderId="2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distributed" textRotation="255"/>
    </xf>
    <xf numFmtId="0" fontId="9" fillId="3" borderId="9" xfId="1" applyFont="1" applyFill="1" applyBorder="1" applyAlignment="1">
      <alignment horizontal="center" vertical="distributed" textRotation="255"/>
    </xf>
    <xf numFmtId="0" fontId="10" fillId="3" borderId="5" xfId="1" applyFont="1" applyFill="1" applyBorder="1" applyAlignment="1">
      <alignment horizontal="center" vertical="distributed" textRotation="255"/>
    </xf>
    <xf numFmtId="0" fontId="10" fillId="3" borderId="10" xfId="1" applyFont="1" applyFill="1" applyBorder="1" applyAlignment="1">
      <alignment horizontal="center" vertical="distributed" textRotation="255"/>
    </xf>
    <xf numFmtId="0" fontId="10" fillId="3" borderId="7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distributed"/>
    </xf>
    <xf numFmtId="0" fontId="10" fillId="3" borderId="13" xfId="1" applyFont="1" applyFill="1" applyBorder="1" applyAlignment="1">
      <alignment horizontal="center" vertical="distributed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B5575546-38FB-482F-A68B-29E335B141A2}"/>
  </cellStyles>
  <dxfs count="4"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314960</xdr:colOff>
      <xdr:row>2</xdr:row>
      <xdr:rowOff>111760</xdr:rowOff>
    </xdr:from>
    <xdr:to>
      <xdr:col>9</xdr:col>
      <xdr:colOff>137160</xdr:colOff>
      <xdr:row>5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8CEB81E-2982-ED97-052E-C8FB4904D28E}"/>
            </a:ext>
          </a:extLst>
        </xdr:cNvPr>
        <xdr:cNvSpPr/>
      </xdr:nvSpPr>
      <xdr:spPr>
        <a:xfrm>
          <a:off x="508000" y="574040"/>
          <a:ext cx="2133600" cy="513080"/>
        </a:xfrm>
        <a:prstGeom prst="wedgeRectCallout">
          <a:avLst>
            <a:gd name="adj1" fmla="val -25521"/>
            <a:gd name="adj2" fmla="val -8132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年月を入力すると日付と曜日が自動で表示されます。</a:t>
          </a:r>
        </a:p>
      </xdr:txBody>
    </xdr:sp>
    <xdr:clientData/>
  </xdr:twoCellAnchor>
  <xdr:twoCellAnchor>
    <xdr:from>
      <xdr:col>1</xdr:col>
      <xdr:colOff>106680</xdr:colOff>
      <xdr:row>0</xdr:row>
      <xdr:rowOff>223520</xdr:rowOff>
    </xdr:from>
    <xdr:to>
      <xdr:col>5</xdr:col>
      <xdr:colOff>228600</xdr:colOff>
      <xdr:row>2</xdr:row>
      <xdr:rowOff>30480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2DDDDA2-83A1-F06E-0195-2D66301DB881}"/>
            </a:ext>
          </a:extLst>
        </xdr:cNvPr>
        <xdr:cNvSpPr/>
      </xdr:nvSpPr>
      <xdr:spPr>
        <a:xfrm>
          <a:off x="299720" y="223520"/>
          <a:ext cx="1295400" cy="26924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10160</xdr:colOff>
      <xdr:row>15</xdr:row>
      <xdr:rowOff>238760</xdr:rowOff>
    </xdr:from>
    <xdr:to>
      <xdr:col>8</xdr:col>
      <xdr:colOff>116840</xdr:colOff>
      <xdr:row>17</xdr:row>
      <xdr:rowOff>60960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99C4C38-645E-44CC-803D-7FE90DE367DD}"/>
            </a:ext>
          </a:extLst>
        </xdr:cNvPr>
        <xdr:cNvSpPr/>
      </xdr:nvSpPr>
      <xdr:spPr>
        <a:xfrm>
          <a:off x="203200" y="4180840"/>
          <a:ext cx="2133600" cy="360680"/>
        </a:xfrm>
        <a:prstGeom prst="wedgeRectCallout">
          <a:avLst>
            <a:gd name="adj1" fmla="val -27188"/>
            <a:gd name="adj2" fmla="val -1167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土日は自動で色が変わります。</a:t>
          </a:r>
        </a:p>
      </xdr:txBody>
    </xdr:sp>
    <xdr:clientData/>
  </xdr:twoCellAnchor>
  <xdr:twoCellAnchor>
    <xdr:from>
      <xdr:col>0</xdr:col>
      <xdr:colOff>187960</xdr:colOff>
      <xdr:row>12</xdr:row>
      <xdr:rowOff>264160</xdr:rowOff>
    </xdr:from>
    <xdr:to>
      <xdr:col>3</xdr:col>
      <xdr:colOff>25400</xdr:colOff>
      <xdr:row>15</xdr:row>
      <xdr:rowOff>20320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2205EA1-5A80-494B-A85B-9A6D5B4E80A8}"/>
            </a:ext>
          </a:extLst>
        </xdr:cNvPr>
        <xdr:cNvSpPr/>
      </xdr:nvSpPr>
      <xdr:spPr>
        <a:xfrm>
          <a:off x="187960" y="3398520"/>
          <a:ext cx="635000" cy="56388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7</xdr:row>
      <xdr:rowOff>269240</xdr:rowOff>
    </xdr:from>
    <xdr:to>
      <xdr:col>5</xdr:col>
      <xdr:colOff>15240</xdr:colOff>
      <xdr:row>14</xdr:row>
      <xdr:rowOff>254000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D358AA3-D122-4ACE-A9B3-5D5E364559AE}"/>
            </a:ext>
          </a:extLst>
        </xdr:cNvPr>
        <xdr:cNvSpPr/>
      </xdr:nvSpPr>
      <xdr:spPr>
        <a:xfrm>
          <a:off x="812800" y="2052320"/>
          <a:ext cx="568960" cy="18745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107070</xdr:colOff>
      <xdr:row>11</xdr:row>
      <xdr:rowOff>218049</xdr:rowOff>
    </xdr:from>
    <xdr:to>
      <xdr:col>10</xdr:col>
      <xdr:colOff>254000</xdr:colOff>
      <xdr:row>14</xdr:row>
      <xdr:rowOff>173893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920A3AC-CFC5-4A67-9463-58F048E365F5}"/>
            </a:ext>
          </a:extLst>
        </xdr:cNvPr>
        <xdr:cNvSpPr/>
      </xdr:nvSpPr>
      <xdr:spPr>
        <a:xfrm>
          <a:off x="1453270" y="3050149"/>
          <a:ext cx="1543930" cy="755944"/>
        </a:xfrm>
        <a:prstGeom prst="wedgeRectCallout">
          <a:avLst>
            <a:gd name="adj1" fmla="val -56508"/>
            <a:gd name="adj2" fmla="val -38853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出勤：（月）～（金）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公休：（土）、（日）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自動で○がつきます。</a:t>
          </a:r>
        </a:p>
      </xdr:txBody>
    </xdr:sp>
    <xdr:clientData/>
  </xdr:twoCellAnchor>
  <xdr:twoCellAnchor>
    <xdr:from>
      <xdr:col>11</xdr:col>
      <xdr:colOff>488951</xdr:colOff>
      <xdr:row>7</xdr:row>
      <xdr:rowOff>12505</xdr:rowOff>
    </xdr:from>
    <xdr:to>
      <xdr:col>13</xdr:col>
      <xdr:colOff>1</xdr:colOff>
      <xdr:row>8</xdr:row>
      <xdr:rowOff>1173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0B932BD-E564-4C66-9919-6A5571306B99}"/>
            </a:ext>
          </a:extLst>
        </xdr:cNvPr>
        <xdr:cNvSpPr/>
      </xdr:nvSpPr>
      <xdr:spPr>
        <a:xfrm>
          <a:off x="3740151" y="1771455"/>
          <a:ext cx="527050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170181</xdr:colOff>
      <xdr:row>8</xdr:row>
      <xdr:rowOff>267704</xdr:rowOff>
    </xdr:from>
    <xdr:to>
      <xdr:col>15</xdr:col>
      <xdr:colOff>831533</xdr:colOff>
      <xdr:row>11</xdr:row>
      <xdr:rowOff>212408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916279A-0818-4274-B9DD-094B966AC3C3}"/>
            </a:ext>
          </a:extLst>
        </xdr:cNvPr>
        <xdr:cNvSpPr/>
      </xdr:nvSpPr>
      <xdr:spPr>
        <a:xfrm>
          <a:off x="4519931" y="2315579"/>
          <a:ext cx="1693227" cy="754329"/>
        </a:xfrm>
        <a:prstGeom prst="wedgeRectCallout">
          <a:avLst>
            <a:gd name="adj1" fmla="val -36435"/>
            <a:gd name="adj2" fmla="val -9465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出社から退社までの時間に、休憩を引いた時間が実働として自動で表示されます。</a:t>
          </a:r>
          <a:endParaRPr kumimoji="1" lang="ja-JP" altLang="en-US" sz="6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44451</xdr:colOff>
      <xdr:row>7</xdr:row>
      <xdr:rowOff>8109</xdr:rowOff>
    </xdr:from>
    <xdr:to>
      <xdr:col>11</xdr:col>
      <xdr:colOff>460619</xdr:colOff>
      <xdr:row>7</xdr:row>
      <xdr:rowOff>263281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21C71F5-DAFF-4B21-8874-9F1524A5FD30}"/>
            </a:ext>
          </a:extLst>
        </xdr:cNvPr>
        <xdr:cNvSpPr/>
      </xdr:nvSpPr>
      <xdr:spPr>
        <a:xfrm>
          <a:off x="2787651" y="1767059"/>
          <a:ext cx="924168" cy="255172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273172</xdr:colOff>
      <xdr:row>9</xdr:row>
      <xdr:rowOff>12898</xdr:rowOff>
    </xdr:from>
    <xdr:to>
      <xdr:col>13</xdr:col>
      <xdr:colOff>95421</xdr:colOff>
      <xdr:row>11</xdr:row>
      <xdr:rowOff>234806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C28003FD-52C6-48A0-86C4-DD8E86E0F096}"/>
            </a:ext>
          </a:extLst>
        </xdr:cNvPr>
        <xdr:cNvSpPr/>
      </xdr:nvSpPr>
      <xdr:spPr>
        <a:xfrm>
          <a:off x="3075110" y="2330648"/>
          <a:ext cx="1370061" cy="761658"/>
        </a:xfrm>
        <a:prstGeom prst="wedgeRectCallout">
          <a:avLst>
            <a:gd name="adj1" fmla="val 17230"/>
            <a:gd name="adj2" fmla="val -927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出勤時刻を入力すると、休憩時間（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：</a:t>
          </a:r>
          <a:r>
            <a:rPr kumimoji="1" lang="en-US" altLang="ja-JP" sz="900">
              <a:solidFill>
                <a:schemeClr val="tx1"/>
              </a:solidFill>
            </a:rPr>
            <a:t>00</a:t>
          </a:r>
          <a:r>
            <a:rPr kumimoji="1" lang="ja-JP" altLang="en-US" sz="900">
              <a:solidFill>
                <a:schemeClr val="tx1"/>
              </a:solidFill>
            </a:rPr>
            <a:t>）が自動で表示されます。</a:t>
          </a:r>
        </a:p>
      </xdr:txBody>
    </xdr:sp>
    <xdr:clientData/>
  </xdr:twoCellAnchor>
  <xdr:twoCellAnchor>
    <xdr:from>
      <xdr:col>12</xdr:col>
      <xdr:colOff>495593</xdr:colOff>
      <xdr:row>7</xdr:row>
      <xdr:rowOff>5178</xdr:rowOff>
    </xdr:from>
    <xdr:to>
      <xdr:col>13</xdr:col>
      <xdr:colOff>506535</xdr:colOff>
      <xdr:row>7</xdr:row>
      <xdr:rowOff>266896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2D0D48A2-2ACA-40F1-B314-AD4659FA4ED6}"/>
            </a:ext>
          </a:extLst>
        </xdr:cNvPr>
        <xdr:cNvSpPr/>
      </xdr:nvSpPr>
      <xdr:spPr>
        <a:xfrm>
          <a:off x="4254793" y="1764128"/>
          <a:ext cx="518942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454365</xdr:colOff>
      <xdr:row>2</xdr:row>
      <xdr:rowOff>93005</xdr:rowOff>
    </xdr:from>
    <xdr:to>
      <xdr:col>15</xdr:col>
      <xdr:colOff>1168400</xdr:colOff>
      <xdr:row>6</xdr:row>
      <xdr:rowOff>15633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D2EE1BC-F2D6-4522-8D3B-992D7EF047CA}"/>
            </a:ext>
          </a:extLst>
        </xdr:cNvPr>
        <xdr:cNvSpPr/>
      </xdr:nvSpPr>
      <xdr:spPr>
        <a:xfrm>
          <a:off x="5229565" y="550205"/>
          <a:ext cx="1222035" cy="760828"/>
        </a:xfrm>
        <a:prstGeom prst="wedgeRectCallout">
          <a:avLst>
            <a:gd name="adj1" fmla="val -50741"/>
            <a:gd name="adj2" fmla="val 103574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実働が</a:t>
          </a:r>
          <a:r>
            <a:rPr kumimoji="1" lang="en-US" altLang="ja-JP" sz="900">
              <a:solidFill>
                <a:schemeClr val="tx1"/>
              </a:solidFill>
            </a:rPr>
            <a:t>8</a:t>
          </a:r>
          <a:r>
            <a:rPr kumimoji="1" lang="ja-JP" altLang="en-US" sz="900">
              <a:solidFill>
                <a:schemeClr val="tx1"/>
              </a:solidFill>
            </a:rPr>
            <a:t>時間を超えると自動で表示されます。</a:t>
          </a:r>
        </a:p>
      </xdr:txBody>
    </xdr:sp>
    <xdr:clientData/>
  </xdr:twoCellAnchor>
  <xdr:twoCellAnchor>
    <xdr:from>
      <xdr:col>5</xdr:col>
      <xdr:colOff>97790</xdr:colOff>
      <xdr:row>7</xdr:row>
      <xdr:rowOff>235636</xdr:rowOff>
    </xdr:from>
    <xdr:to>
      <xdr:col>10</xdr:col>
      <xdr:colOff>37612</xdr:colOff>
      <xdr:row>11</xdr:row>
      <xdr:rowOff>12700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1879E720-E387-4554-8424-A2E6417EE6BA}"/>
            </a:ext>
          </a:extLst>
        </xdr:cNvPr>
        <xdr:cNvSpPr/>
      </xdr:nvSpPr>
      <xdr:spPr>
        <a:xfrm>
          <a:off x="1443990" y="1994586"/>
          <a:ext cx="1336822" cy="850214"/>
        </a:xfrm>
        <a:prstGeom prst="wedgeRectCallout">
          <a:avLst>
            <a:gd name="adj1" fmla="val 62806"/>
            <a:gd name="adj2" fmla="val -57392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出社と退社は直接入力します。</a:t>
          </a:r>
          <a:r>
            <a:rPr kumimoji="1" lang="en-US" altLang="ja-JP" sz="900">
              <a:solidFill>
                <a:schemeClr val="tx1"/>
              </a:solidFill>
            </a:rPr>
            <a:t>※[Ctrl]+:</a:t>
          </a:r>
          <a:r>
            <a:rPr kumimoji="1" lang="ja-JP" altLang="en-US" sz="900">
              <a:solidFill>
                <a:schemeClr val="tx1"/>
              </a:solidFill>
            </a:rPr>
            <a:t>で現在時刻が入力できます。</a:t>
          </a:r>
        </a:p>
      </xdr:txBody>
    </xdr:sp>
    <xdr:clientData/>
  </xdr:twoCellAnchor>
  <xdr:twoCellAnchor>
    <xdr:from>
      <xdr:col>14</xdr:col>
      <xdr:colOff>19343</xdr:colOff>
      <xdr:row>6</xdr:row>
      <xdr:rowOff>462378</xdr:rowOff>
    </xdr:from>
    <xdr:to>
      <xdr:col>15</xdr:col>
      <xdr:colOff>12700</xdr:colOff>
      <xdr:row>7</xdr:row>
      <xdr:rowOff>260546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1D8F414-53C0-4588-8447-6AD0440AB7D4}"/>
            </a:ext>
          </a:extLst>
        </xdr:cNvPr>
        <xdr:cNvSpPr/>
      </xdr:nvSpPr>
      <xdr:spPr>
        <a:xfrm>
          <a:off x="4794543" y="1757778"/>
          <a:ext cx="501357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35</xdr:row>
      <xdr:rowOff>146050</xdr:rowOff>
    </xdr:from>
    <xdr:to>
      <xdr:col>10</xdr:col>
      <xdr:colOff>134230</xdr:colOff>
      <xdr:row>37</xdr:row>
      <xdr:rowOff>146050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5046023-C34B-40FD-ABB5-5E466B70D7E4}"/>
            </a:ext>
          </a:extLst>
        </xdr:cNvPr>
        <xdr:cNvSpPr/>
      </xdr:nvSpPr>
      <xdr:spPr>
        <a:xfrm>
          <a:off x="723900" y="9378950"/>
          <a:ext cx="2153530" cy="533400"/>
        </a:xfrm>
        <a:prstGeom prst="wedgeRectCallout">
          <a:avLst>
            <a:gd name="adj1" fmla="val -25530"/>
            <a:gd name="adj2" fmla="val 7916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出勤、公休等の合計が自動で表示されます。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19050</xdr:colOff>
      <xdr:row>38</xdr:row>
      <xdr:rowOff>14458</xdr:rowOff>
    </xdr:from>
    <xdr:to>
      <xdr:col>9</xdr:col>
      <xdr:colOff>279399</xdr:colOff>
      <xdr:row>38</xdr:row>
      <xdr:rowOff>311149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9433AA5E-027A-4143-B0EA-E6EF7751C439}"/>
            </a:ext>
          </a:extLst>
        </xdr:cNvPr>
        <xdr:cNvSpPr/>
      </xdr:nvSpPr>
      <xdr:spPr>
        <a:xfrm>
          <a:off x="806450" y="10047458"/>
          <a:ext cx="1936749" cy="29669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469901</xdr:colOff>
      <xdr:row>38</xdr:row>
      <xdr:rowOff>1758</xdr:rowOff>
    </xdr:from>
    <xdr:to>
      <xdr:col>15</xdr:col>
      <xdr:colOff>38101</xdr:colOff>
      <xdr:row>38</xdr:row>
      <xdr:rowOff>298449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93AD97F-0CCC-4D13-885E-2260D1BE5995}"/>
            </a:ext>
          </a:extLst>
        </xdr:cNvPr>
        <xdr:cNvSpPr/>
      </xdr:nvSpPr>
      <xdr:spPr>
        <a:xfrm>
          <a:off x="4229101" y="10034758"/>
          <a:ext cx="1092200" cy="29669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482600</xdr:colOff>
      <xdr:row>35</xdr:row>
      <xdr:rowOff>127000</xdr:rowOff>
    </xdr:from>
    <xdr:to>
      <xdr:col>15</xdr:col>
      <xdr:colOff>1112130</xdr:colOff>
      <xdr:row>37</xdr:row>
      <xdr:rowOff>127000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9A109823-E8FA-4709-9E19-B5159DE3C67F}"/>
            </a:ext>
          </a:extLst>
        </xdr:cNvPr>
        <xdr:cNvSpPr/>
      </xdr:nvSpPr>
      <xdr:spPr>
        <a:xfrm>
          <a:off x="4241800" y="9359900"/>
          <a:ext cx="2153530" cy="533400"/>
        </a:xfrm>
        <a:prstGeom prst="wedgeRectCallout">
          <a:avLst>
            <a:gd name="adj1" fmla="val -25530"/>
            <a:gd name="adj2" fmla="val 7797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実働、時間外の合計時間が自動で表示されます。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D64FA-1A0D-405B-A26C-1B67FC66BD42}">
  <sheetPr>
    <tabColor theme="4" tint="0.79998168889431442"/>
    <pageSetUpPr fitToPage="1"/>
  </sheetPr>
  <dimension ref="A1:V41"/>
  <sheetViews>
    <sheetView showGridLines="0" tabSelected="1" zoomScale="120" zoomScaleNormal="120" workbookViewId="0"/>
  </sheetViews>
  <sheetFormatPr defaultColWidth="9" defaultRowHeight="12" x14ac:dyDescent="0.45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15.3984375" style="3" customWidth="1"/>
    <col min="17" max="16384" width="9" style="3"/>
  </cols>
  <sheetData>
    <row r="1" spans="2:22" ht="19.8" customHeight="1" x14ac:dyDescent="0.45">
      <c r="B1" s="1"/>
    </row>
    <row r="2" spans="2:22" ht="16.5" customHeight="1" thickBot="1" x14ac:dyDescent="0.5">
      <c r="B2" s="44">
        <v>2024</v>
      </c>
      <c r="C2" s="44"/>
      <c r="D2" s="4" t="s">
        <v>0</v>
      </c>
      <c r="E2" s="5">
        <v>9</v>
      </c>
      <c r="F2" s="4" t="s">
        <v>1</v>
      </c>
      <c r="G2" s="4" t="s">
        <v>2</v>
      </c>
      <c r="H2" s="5"/>
      <c r="I2" s="6"/>
      <c r="J2" s="6"/>
      <c r="K2" s="7"/>
      <c r="L2" s="8"/>
      <c r="M2" s="40"/>
      <c r="N2" s="41" t="s">
        <v>3</v>
      </c>
      <c r="O2" s="42"/>
      <c r="P2" s="9"/>
    </row>
    <row r="3" spans="2:22" ht="16.5" customHeight="1" thickTop="1" x14ac:dyDescent="0.45">
      <c r="D3" s="45"/>
      <c r="E3" s="45"/>
      <c r="F3" s="45"/>
      <c r="G3" s="45"/>
      <c r="H3" s="10"/>
      <c r="I3" s="10"/>
      <c r="J3" s="10"/>
      <c r="K3" s="7"/>
      <c r="L3" s="8"/>
      <c r="M3" s="40"/>
      <c r="N3" s="41" t="s">
        <v>4</v>
      </c>
      <c r="O3" s="42"/>
      <c r="P3" s="9"/>
    </row>
    <row r="4" spans="2:22" ht="16.5" customHeight="1" x14ac:dyDescent="0.45">
      <c r="D4" s="2"/>
      <c r="E4" s="2"/>
      <c r="F4" s="2"/>
      <c r="G4" s="2"/>
      <c r="H4" s="10"/>
      <c r="I4" s="10"/>
      <c r="J4" s="10"/>
      <c r="K4" s="7"/>
      <c r="L4" s="8"/>
      <c r="M4" s="40"/>
      <c r="N4" s="41" t="s">
        <v>5</v>
      </c>
      <c r="O4" s="42"/>
      <c r="P4" s="9" t="s">
        <v>6</v>
      </c>
    </row>
    <row r="5" spans="2:22" ht="16.5" customHeight="1" thickBot="1" x14ac:dyDescent="0.5">
      <c r="B5" s="3"/>
      <c r="C5" s="3"/>
      <c r="I5" s="10"/>
      <c r="K5" s="46"/>
      <c r="L5" s="46"/>
      <c r="M5" s="11"/>
      <c r="N5" s="11"/>
      <c r="O5" s="11"/>
      <c r="P5" s="12"/>
      <c r="R5" s="13"/>
      <c r="S5" s="14"/>
      <c r="T5" s="14"/>
      <c r="U5" s="14"/>
      <c r="V5" s="15"/>
    </row>
    <row r="6" spans="2:22" s="16" customFormat="1" ht="18" customHeight="1" x14ac:dyDescent="0.45">
      <c r="B6" s="47" t="s">
        <v>7</v>
      </c>
      <c r="C6" s="49" t="s">
        <v>8</v>
      </c>
      <c r="D6" s="49" t="s">
        <v>18</v>
      </c>
      <c r="E6" s="49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55" t="s">
        <v>19</v>
      </c>
      <c r="L6" s="51" t="s">
        <v>20</v>
      </c>
      <c r="M6" s="55" t="s">
        <v>21</v>
      </c>
      <c r="N6" s="51" t="s">
        <v>22</v>
      </c>
      <c r="O6" s="51" t="s">
        <v>23</v>
      </c>
      <c r="P6" s="53" t="s">
        <v>15</v>
      </c>
    </row>
    <row r="7" spans="2:22" s="16" customFormat="1" ht="36.75" customHeight="1" x14ac:dyDescent="0.45">
      <c r="B7" s="48"/>
      <c r="C7" s="50"/>
      <c r="D7" s="50"/>
      <c r="E7" s="50"/>
      <c r="F7" s="50"/>
      <c r="G7" s="50"/>
      <c r="H7" s="50"/>
      <c r="I7" s="50"/>
      <c r="J7" s="50"/>
      <c r="K7" s="56"/>
      <c r="L7" s="52"/>
      <c r="M7" s="56"/>
      <c r="N7" s="52"/>
      <c r="O7" s="52"/>
      <c r="P7" s="54"/>
    </row>
    <row r="8" spans="2:22" ht="21.75" customHeight="1" x14ac:dyDescent="0.45">
      <c r="B8" s="17">
        <f>DATE($B$2, $E$2, 1)</f>
        <v>45536</v>
      </c>
      <c r="C8" s="18">
        <f>B8</f>
        <v>45536</v>
      </c>
      <c r="D8" s="19" t="str">
        <f>IF(OR(TEXT(C8,"aaa")="月", TEXT(C8,"aaa")="火", TEXT(C8,"aaa")="水", TEXT(C8,"aaa")="木", TEXT(C8,"aaa")="金"), "○", "")</f>
        <v/>
      </c>
      <c r="E8" s="20" t="str">
        <f>IF(OR(TEXT(C8,"aaa")="土", TEXT(C8,"aaa")="日"), "○", "")</f>
        <v>○</v>
      </c>
      <c r="F8" s="20"/>
      <c r="G8" s="21"/>
      <c r="H8" s="21"/>
      <c r="I8" s="21"/>
      <c r="J8" s="21"/>
      <c r="K8" s="22">
        <v>0.37152777777777779</v>
      </c>
      <c r="L8" s="23">
        <v>0.75</v>
      </c>
      <c r="M8" s="24" t="str">
        <f>IF(K8&lt;&gt;"", "1:00", "")</f>
        <v>1:00</v>
      </c>
      <c r="N8" s="25">
        <f>IF(OR(ISBLANK(K8), ISBLANK(L8), ISBLANK(M8)), "", (L8-K8)-M8)</f>
        <v>0.33680555555555552</v>
      </c>
      <c r="O8" s="25">
        <f>IF(N8&lt;&gt;"", IF(N8 - TIME(8, 0, 0) &lt; 0, TIME(0, 0, 0), N8 - TIME(8, 0, 0)), "")</f>
        <v>3.4722222222222099E-3</v>
      </c>
      <c r="P8" s="26" t="str">
        <f t="shared" ref="P8:P38" si="0">IF(D8="◯", "17:00～18:00管理者として勤務", "")</f>
        <v/>
      </c>
      <c r="Q8" s="27"/>
      <c r="R8" s="28"/>
    </row>
    <row r="9" spans="2:22" ht="21" customHeight="1" x14ac:dyDescent="0.45">
      <c r="B9" s="29">
        <f>IF(MONTH($B$8)=MONTH($B$8+ROW()-ROW($B$8)),$B$8+ROW()-ROW($B$8),"")</f>
        <v>45537</v>
      </c>
      <c r="C9" s="18">
        <f t="shared" ref="C9:C38" si="1">B9</f>
        <v>45537</v>
      </c>
      <c r="D9" s="19" t="str">
        <f t="shared" ref="D9:D38" si="2">IF(OR(TEXT(C9,"aaa")="月", TEXT(C9,"aaa")="火", TEXT(C9,"aaa")="水", TEXT(C9,"aaa")="木", TEXT(C9,"aaa")="金"), "○", "")</f>
        <v>○</v>
      </c>
      <c r="E9" s="20" t="str">
        <f t="shared" ref="E9:E38" si="3">IF(OR(TEXT(C9,"aaa")="土", TEXT(C9,"aaa")="日"), "○", "")</f>
        <v/>
      </c>
      <c r="F9" s="20"/>
      <c r="G9" s="21"/>
      <c r="H9" s="21"/>
      <c r="I9" s="21"/>
      <c r="J9" s="21"/>
      <c r="K9" s="22"/>
      <c r="L9" s="23"/>
      <c r="M9" s="24" t="str">
        <f t="shared" ref="M9:M38" si="4">IF(K9&lt;&gt;"", "1:00", "")</f>
        <v/>
      </c>
      <c r="N9" s="25" t="str">
        <f t="shared" ref="N9:N38" si="5">IF(OR(ISBLANK(K9), ISBLANK(L9), ISBLANK(M9)), "", (L9-K9)-M9)</f>
        <v/>
      </c>
      <c r="O9" s="25" t="str">
        <f t="shared" ref="O9:O38" si="6">IF(N9&lt;&gt;"", IF(N9 - TIME(8, 0, 0) &lt; 0, TIME(0, 0, 0), N9 - TIME(8, 0, 0)), "")</f>
        <v/>
      </c>
      <c r="P9" s="26" t="str">
        <f t="shared" si="0"/>
        <v/>
      </c>
    </row>
    <row r="10" spans="2:22" ht="21" customHeight="1" x14ac:dyDescent="0.45">
      <c r="B10" s="30">
        <f t="shared" ref="B10:B38" si="7">IF(MONTH($B$8)=MONTH($B$8+ROW()-ROW($B$8)),$B$8+ROW()-ROW($B$8),"")</f>
        <v>45538</v>
      </c>
      <c r="C10" s="31">
        <f t="shared" si="1"/>
        <v>45538</v>
      </c>
      <c r="D10" s="19" t="str">
        <f t="shared" si="2"/>
        <v>○</v>
      </c>
      <c r="E10" s="20" t="str">
        <f t="shared" si="3"/>
        <v/>
      </c>
      <c r="F10" s="20"/>
      <c r="G10" s="21"/>
      <c r="H10" s="21"/>
      <c r="I10" s="21"/>
      <c r="J10" s="21"/>
      <c r="K10" s="22"/>
      <c r="L10" s="23"/>
      <c r="M10" s="24" t="str">
        <f t="shared" si="4"/>
        <v/>
      </c>
      <c r="N10" s="25" t="str">
        <f t="shared" si="5"/>
        <v/>
      </c>
      <c r="O10" s="25" t="str">
        <f t="shared" si="6"/>
        <v/>
      </c>
      <c r="P10" s="26" t="str">
        <f t="shared" si="0"/>
        <v/>
      </c>
    </row>
    <row r="11" spans="2:22" ht="21" customHeight="1" x14ac:dyDescent="0.45">
      <c r="B11" s="29">
        <f t="shared" si="7"/>
        <v>45539</v>
      </c>
      <c r="C11" s="18">
        <f t="shared" si="1"/>
        <v>45539</v>
      </c>
      <c r="D11" s="19" t="str">
        <f t="shared" si="2"/>
        <v>○</v>
      </c>
      <c r="E11" s="20" t="str">
        <f t="shared" si="3"/>
        <v/>
      </c>
      <c r="F11" s="20"/>
      <c r="G11" s="21"/>
      <c r="H11" s="21"/>
      <c r="I11" s="21"/>
      <c r="J11" s="21"/>
      <c r="K11" s="22"/>
      <c r="L11" s="23"/>
      <c r="M11" s="24" t="str">
        <f t="shared" si="4"/>
        <v/>
      </c>
      <c r="N11" s="25" t="str">
        <f t="shared" si="5"/>
        <v/>
      </c>
      <c r="O11" s="25" t="str">
        <f t="shared" si="6"/>
        <v/>
      </c>
      <c r="P11" s="26" t="str">
        <f t="shared" si="0"/>
        <v/>
      </c>
    </row>
    <row r="12" spans="2:22" ht="21" customHeight="1" x14ac:dyDescent="0.45">
      <c r="B12" s="29">
        <f t="shared" si="7"/>
        <v>45540</v>
      </c>
      <c r="C12" s="18">
        <f t="shared" si="1"/>
        <v>45540</v>
      </c>
      <c r="D12" s="19" t="str">
        <f t="shared" si="2"/>
        <v>○</v>
      </c>
      <c r="E12" s="20" t="str">
        <f t="shared" si="3"/>
        <v/>
      </c>
      <c r="F12" s="20"/>
      <c r="G12" s="21"/>
      <c r="H12" s="21"/>
      <c r="I12" s="21"/>
      <c r="J12" s="21"/>
      <c r="K12" s="22"/>
      <c r="L12" s="23"/>
      <c r="M12" s="24" t="str">
        <f t="shared" si="4"/>
        <v/>
      </c>
      <c r="N12" s="25" t="str">
        <f t="shared" si="5"/>
        <v/>
      </c>
      <c r="O12" s="25" t="str">
        <f t="shared" si="6"/>
        <v/>
      </c>
      <c r="P12" s="26" t="str">
        <f t="shared" si="0"/>
        <v/>
      </c>
    </row>
    <row r="13" spans="2:22" ht="21" customHeight="1" x14ac:dyDescent="0.45">
      <c r="B13" s="30">
        <f t="shared" si="7"/>
        <v>45541</v>
      </c>
      <c r="C13" s="31">
        <f t="shared" si="1"/>
        <v>45541</v>
      </c>
      <c r="D13" s="19" t="str">
        <f t="shared" si="2"/>
        <v>○</v>
      </c>
      <c r="E13" s="20" t="str">
        <f t="shared" si="3"/>
        <v/>
      </c>
      <c r="F13" s="20"/>
      <c r="G13" s="21"/>
      <c r="H13" s="21"/>
      <c r="I13" s="21"/>
      <c r="J13" s="21"/>
      <c r="K13" s="22"/>
      <c r="L13" s="23"/>
      <c r="M13" s="24" t="str">
        <f t="shared" si="4"/>
        <v/>
      </c>
      <c r="N13" s="25" t="str">
        <f t="shared" si="5"/>
        <v/>
      </c>
      <c r="O13" s="25" t="str">
        <f t="shared" si="6"/>
        <v/>
      </c>
      <c r="P13" s="26" t="str">
        <f t="shared" si="0"/>
        <v/>
      </c>
    </row>
    <row r="14" spans="2:22" ht="21" customHeight="1" x14ac:dyDescent="0.45">
      <c r="B14" s="29">
        <f t="shared" si="7"/>
        <v>45542</v>
      </c>
      <c r="C14" s="18">
        <f t="shared" si="1"/>
        <v>45542</v>
      </c>
      <c r="D14" s="19" t="str">
        <f t="shared" si="2"/>
        <v/>
      </c>
      <c r="E14" s="20" t="str">
        <f t="shared" si="3"/>
        <v>○</v>
      </c>
      <c r="F14" s="20"/>
      <c r="G14" s="21"/>
      <c r="H14" s="21"/>
      <c r="I14" s="21"/>
      <c r="J14" s="21"/>
      <c r="K14" s="22"/>
      <c r="L14" s="23"/>
      <c r="M14" s="24"/>
      <c r="N14" s="25" t="str">
        <f t="shared" si="5"/>
        <v/>
      </c>
      <c r="O14" s="25" t="str">
        <f t="shared" si="6"/>
        <v/>
      </c>
      <c r="P14" s="26" t="str">
        <f t="shared" si="0"/>
        <v/>
      </c>
    </row>
    <row r="15" spans="2:22" ht="21" customHeight="1" x14ac:dyDescent="0.45">
      <c r="B15" s="29">
        <f t="shared" si="7"/>
        <v>45543</v>
      </c>
      <c r="C15" s="18">
        <f t="shared" si="1"/>
        <v>45543</v>
      </c>
      <c r="D15" s="19" t="str">
        <f t="shared" si="2"/>
        <v/>
      </c>
      <c r="E15" s="20" t="str">
        <f t="shared" si="3"/>
        <v>○</v>
      </c>
      <c r="F15" s="20"/>
      <c r="G15" s="21"/>
      <c r="H15" s="21"/>
      <c r="I15" s="21"/>
      <c r="J15" s="21"/>
      <c r="K15" s="22"/>
      <c r="L15" s="23"/>
      <c r="M15" s="24" t="str">
        <f t="shared" si="4"/>
        <v/>
      </c>
      <c r="N15" s="25" t="str">
        <f t="shared" si="5"/>
        <v/>
      </c>
      <c r="O15" s="25" t="str">
        <f t="shared" si="6"/>
        <v/>
      </c>
      <c r="P15" s="26" t="str">
        <f t="shared" si="0"/>
        <v/>
      </c>
    </row>
    <row r="16" spans="2:22" ht="21" customHeight="1" x14ac:dyDescent="0.45">
      <c r="B16" s="29">
        <f t="shared" si="7"/>
        <v>45544</v>
      </c>
      <c r="C16" s="18">
        <f t="shared" si="1"/>
        <v>45544</v>
      </c>
      <c r="D16" s="19" t="str">
        <f t="shared" si="2"/>
        <v>○</v>
      </c>
      <c r="E16" s="20" t="str">
        <f t="shared" si="3"/>
        <v/>
      </c>
      <c r="F16" s="20"/>
      <c r="G16" s="21"/>
      <c r="H16" s="21"/>
      <c r="I16" s="21"/>
      <c r="J16" s="21"/>
      <c r="K16" s="22"/>
      <c r="L16" s="23"/>
      <c r="M16" s="24" t="str">
        <f t="shared" si="4"/>
        <v/>
      </c>
      <c r="N16" s="25" t="str">
        <f t="shared" si="5"/>
        <v/>
      </c>
      <c r="O16" s="25" t="str">
        <f t="shared" si="6"/>
        <v/>
      </c>
      <c r="P16" s="26" t="str">
        <f t="shared" si="0"/>
        <v/>
      </c>
    </row>
    <row r="17" spans="2:16" ht="21" customHeight="1" x14ac:dyDescent="0.45">
      <c r="B17" s="29">
        <f t="shared" si="7"/>
        <v>45545</v>
      </c>
      <c r="C17" s="18">
        <f t="shared" si="1"/>
        <v>45545</v>
      </c>
      <c r="D17" s="19" t="str">
        <f t="shared" si="2"/>
        <v>○</v>
      </c>
      <c r="E17" s="20" t="str">
        <f t="shared" si="3"/>
        <v/>
      </c>
      <c r="F17" s="20"/>
      <c r="G17" s="21"/>
      <c r="H17" s="21"/>
      <c r="I17" s="21"/>
      <c r="J17" s="21"/>
      <c r="K17" s="22"/>
      <c r="L17" s="23"/>
      <c r="M17" s="24" t="str">
        <f t="shared" si="4"/>
        <v/>
      </c>
      <c r="N17" s="25" t="str">
        <f t="shared" si="5"/>
        <v/>
      </c>
      <c r="O17" s="25" t="str">
        <f t="shared" si="6"/>
        <v/>
      </c>
      <c r="P17" s="26" t="str">
        <f t="shared" si="0"/>
        <v/>
      </c>
    </row>
    <row r="18" spans="2:16" ht="21" customHeight="1" x14ac:dyDescent="0.45">
      <c r="B18" s="29">
        <f t="shared" si="7"/>
        <v>45546</v>
      </c>
      <c r="C18" s="18">
        <f t="shared" si="1"/>
        <v>45546</v>
      </c>
      <c r="D18" s="19" t="str">
        <f t="shared" si="2"/>
        <v>○</v>
      </c>
      <c r="E18" s="20" t="str">
        <f t="shared" si="3"/>
        <v/>
      </c>
      <c r="F18" s="20"/>
      <c r="G18" s="21"/>
      <c r="H18" s="21"/>
      <c r="I18" s="21"/>
      <c r="J18" s="21"/>
      <c r="K18" s="22"/>
      <c r="L18" s="23"/>
      <c r="M18" s="24" t="str">
        <f t="shared" si="4"/>
        <v/>
      </c>
      <c r="N18" s="25" t="str">
        <f t="shared" si="5"/>
        <v/>
      </c>
      <c r="O18" s="25" t="str">
        <f t="shared" si="6"/>
        <v/>
      </c>
      <c r="P18" s="26" t="str">
        <f t="shared" si="0"/>
        <v/>
      </c>
    </row>
    <row r="19" spans="2:16" ht="21" customHeight="1" x14ac:dyDescent="0.45">
      <c r="B19" s="29">
        <f t="shared" si="7"/>
        <v>45547</v>
      </c>
      <c r="C19" s="18">
        <f t="shared" si="1"/>
        <v>45547</v>
      </c>
      <c r="D19" s="19" t="str">
        <f t="shared" si="2"/>
        <v>○</v>
      </c>
      <c r="E19" s="20" t="str">
        <f t="shared" si="3"/>
        <v/>
      </c>
      <c r="F19" s="20"/>
      <c r="G19" s="21"/>
      <c r="H19" s="21"/>
      <c r="I19" s="21"/>
      <c r="J19" s="21"/>
      <c r="K19" s="22"/>
      <c r="L19" s="23"/>
      <c r="M19" s="24" t="str">
        <f t="shared" si="4"/>
        <v/>
      </c>
      <c r="N19" s="25" t="str">
        <f t="shared" si="5"/>
        <v/>
      </c>
      <c r="O19" s="25" t="str">
        <f t="shared" si="6"/>
        <v/>
      </c>
      <c r="P19" s="26" t="str">
        <f t="shared" si="0"/>
        <v/>
      </c>
    </row>
    <row r="20" spans="2:16" ht="21" customHeight="1" x14ac:dyDescent="0.45">
      <c r="B20" s="29">
        <f t="shared" si="7"/>
        <v>45548</v>
      </c>
      <c r="C20" s="18">
        <f t="shared" si="1"/>
        <v>45548</v>
      </c>
      <c r="D20" s="19" t="str">
        <f t="shared" si="2"/>
        <v>○</v>
      </c>
      <c r="E20" s="20" t="str">
        <f t="shared" si="3"/>
        <v/>
      </c>
      <c r="F20" s="20"/>
      <c r="G20" s="21"/>
      <c r="H20" s="21"/>
      <c r="I20" s="21"/>
      <c r="J20" s="21"/>
      <c r="K20" s="22"/>
      <c r="L20" s="23"/>
      <c r="M20" s="24" t="str">
        <f t="shared" si="4"/>
        <v/>
      </c>
      <c r="N20" s="25" t="str">
        <f t="shared" si="5"/>
        <v/>
      </c>
      <c r="O20" s="25" t="str">
        <f t="shared" si="6"/>
        <v/>
      </c>
      <c r="P20" s="26" t="str">
        <f t="shared" si="0"/>
        <v/>
      </c>
    </row>
    <row r="21" spans="2:16" ht="21" customHeight="1" x14ac:dyDescent="0.45">
      <c r="B21" s="29">
        <f t="shared" si="7"/>
        <v>45549</v>
      </c>
      <c r="C21" s="18">
        <f t="shared" si="1"/>
        <v>45549</v>
      </c>
      <c r="D21" s="19" t="str">
        <f t="shared" si="2"/>
        <v/>
      </c>
      <c r="E21" s="20" t="str">
        <f t="shared" si="3"/>
        <v>○</v>
      </c>
      <c r="F21" s="20"/>
      <c r="G21" s="21"/>
      <c r="H21" s="21"/>
      <c r="I21" s="21"/>
      <c r="J21" s="21"/>
      <c r="K21" s="22"/>
      <c r="L21" s="23"/>
      <c r="M21" s="24" t="str">
        <f t="shared" si="4"/>
        <v/>
      </c>
      <c r="N21" s="25" t="str">
        <f t="shared" si="5"/>
        <v/>
      </c>
      <c r="O21" s="25" t="str">
        <f t="shared" si="6"/>
        <v/>
      </c>
      <c r="P21" s="26" t="str">
        <f t="shared" si="0"/>
        <v/>
      </c>
    </row>
    <row r="22" spans="2:16" ht="21" customHeight="1" x14ac:dyDescent="0.45">
      <c r="B22" s="29">
        <f t="shared" si="7"/>
        <v>45550</v>
      </c>
      <c r="C22" s="18">
        <f t="shared" si="1"/>
        <v>45550</v>
      </c>
      <c r="D22" s="19" t="str">
        <f t="shared" si="2"/>
        <v/>
      </c>
      <c r="E22" s="20" t="str">
        <f t="shared" si="3"/>
        <v>○</v>
      </c>
      <c r="F22" s="20"/>
      <c r="G22" s="21"/>
      <c r="H22" s="21"/>
      <c r="I22" s="21"/>
      <c r="J22" s="21"/>
      <c r="K22" s="22"/>
      <c r="L22" s="23"/>
      <c r="M22" s="24" t="str">
        <f t="shared" si="4"/>
        <v/>
      </c>
      <c r="N22" s="25" t="str">
        <f t="shared" si="5"/>
        <v/>
      </c>
      <c r="O22" s="25" t="str">
        <f t="shared" si="6"/>
        <v/>
      </c>
      <c r="P22" s="26" t="str">
        <f t="shared" si="0"/>
        <v/>
      </c>
    </row>
    <row r="23" spans="2:16" ht="21" customHeight="1" x14ac:dyDescent="0.45">
      <c r="B23" s="29">
        <f t="shared" si="7"/>
        <v>45551</v>
      </c>
      <c r="C23" s="18">
        <f t="shared" si="1"/>
        <v>45551</v>
      </c>
      <c r="D23" s="19" t="str">
        <f t="shared" si="2"/>
        <v>○</v>
      </c>
      <c r="E23" s="20" t="str">
        <f t="shared" si="3"/>
        <v/>
      </c>
      <c r="F23" s="20"/>
      <c r="G23" s="21"/>
      <c r="H23" s="21"/>
      <c r="I23" s="21"/>
      <c r="J23" s="21"/>
      <c r="K23" s="22"/>
      <c r="L23" s="23"/>
      <c r="M23" s="24" t="str">
        <f t="shared" si="4"/>
        <v/>
      </c>
      <c r="N23" s="25" t="str">
        <f t="shared" si="5"/>
        <v/>
      </c>
      <c r="O23" s="25" t="str">
        <f t="shared" si="6"/>
        <v/>
      </c>
      <c r="P23" s="26" t="str">
        <f t="shared" si="0"/>
        <v/>
      </c>
    </row>
    <row r="24" spans="2:16" ht="21" customHeight="1" x14ac:dyDescent="0.45">
      <c r="B24" s="29">
        <f t="shared" si="7"/>
        <v>45552</v>
      </c>
      <c r="C24" s="18">
        <f t="shared" si="1"/>
        <v>45552</v>
      </c>
      <c r="D24" s="19" t="str">
        <f t="shared" si="2"/>
        <v>○</v>
      </c>
      <c r="E24" s="20" t="str">
        <f t="shared" si="3"/>
        <v/>
      </c>
      <c r="F24" s="20"/>
      <c r="G24" s="21"/>
      <c r="H24" s="21"/>
      <c r="I24" s="21"/>
      <c r="J24" s="21"/>
      <c r="K24" s="22"/>
      <c r="L24" s="23"/>
      <c r="M24" s="24" t="str">
        <f t="shared" si="4"/>
        <v/>
      </c>
      <c r="N24" s="25" t="str">
        <f t="shared" si="5"/>
        <v/>
      </c>
      <c r="O24" s="25" t="str">
        <f t="shared" si="6"/>
        <v/>
      </c>
      <c r="P24" s="26" t="str">
        <f t="shared" si="0"/>
        <v/>
      </c>
    </row>
    <row r="25" spans="2:16" ht="21" customHeight="1" x14ac:dyDescent="0.45">
      <c r="B25" s="29">
        <f t="shared" si="7"/>
        <v>45553</v>
      </c>
      <c r="C25" s="18">
        <f t="shared" si="1"/>
        <v>45553</v>
      </c>
      <c r="D25" s="19" t="str">
        <f t="shared" si="2"/>
        <v>○</v>
      </c>
      <c r="E25" s="20" t="str">
        <f t="shared" si="3"/>
        <v/>
      </c>
      <c r="F25" s="20"/>
      <c r="G25" s="21"/>
      <c r="H25" s="21"/>
      <c r="I25" s="21"/>
      <c r="J25" s="21"/>
      <c r="K25" s="22"/>
      <c r="L25" s="23"/>
      <c r="M25" s="24" t="str">
        <f t="shared" si="4"/>
        <v/>
      </c>
      <c r="N25" s="25" t="str">
        <f t="shared" si="5"/>
        <v/>
      </c>
      <c r="O25" s="25" t="str">
        <f t="shared" si="6"/>
        <v/>
      </c>
      <c r="P25" s="26" t="str">
        <f t="shared" si="0"/>
        <v/>
      </c>
    </row>
    <row r="26" spans="2:16" ht="21" customHeight="1" x14ac:dyDescent="0.45">
      <c r="B26" s="29">
        <f t="shared" si="7"/>
        <v>45554</v>
      </c>
      <c r="C26" s="18">
        <f t="shared" si="1"/>
        <v>45554</v>
      </c>
      <c r="D26" s="19" t="str">
        <f t="shared" si="2"/>
        <v>○</v>
      </c>
      <c r="E26" s="20" t="str">
        <f t="shared" si="3"/>
        <v/>
      </c>
      <c r="F26" s="20"/>
      <c r="G26" s="21"/>
      <c r="H26" s="21"/>
      <c r="I26" s="21"/>
      <c r="J26" s="21"/>
      <c r="K26" s="22"/>
      <c r="L26" s="23"/>
      <c r="M26" s="24" t="str">
        <f t="shared" si="4"/>
        <v/>
      </c>
      <c r="N26" s="25" t="str">
        <f t="shared" si="5"/>
        <v/>
      </c>
      <c r="O26" s="25" t="str">
        <f t="shared" si="6"/>
        <v/>
      </c>
      <c r="P26" s="26" t="str">
        <f t="shared" si="0"/>
        <v/>
      </c>
    </row>
    <row r="27" spans="2:16" ht="21" customHeight="1" x14ac:dyDescent="0.45">
      <c r="B27" s="29">
        <f t="shared" si="7"/>
        <v>45555</v>
      </c>
      <c r="C27" s="18">
        <f t="shared" si="1"/>
        <v>45555</v>
      </c>
      <c r="D27" s="19" t="str">
        <f t="shared" si="2"/>
        <v>○</v>
      </c>
      <c r="E27" s="20" t="str">
        <f t="shared" si="3"/>
        <v/>
      </c>
      <c r="F27" s="20"/>
      <c r="G27" s="21"/>
      <c r="H27" s="21"/>
      <c r="I27" s="21"/>
      <c r="J27" s="21"/>
      <c r="K27" s="22"/>
      <c r="L27" s="23"/>
      <c r="M27" s="24" t="str">
        <f t="shared" si="4"/>
        <v/>
      </c>
      <c r="N27" s="25" t="str">
        <f t="shared" si="5"/>
        <v/>
      </c>
      <c r="O27" s="25" t="str">
        <f t="shared" si="6"/>
        <v/>
      </c>
      <c r="P27" s="26" t="str">
        <f t="shared" si="0"/>
        <v/>
      </c>
    </row>
    <row r="28" spans="2:16" ht="21" customHeight="1" x14ac:dyDescent="0.45">
      <c r="B28" s="29">
        <f t="shared" si="7"/>
        <v>45556</v>
      </c>
      <c r="C28" s="18">
        <f t="shared" si="1"/>
        <v>45556</v>
      </c>
      <c r="D28" s="19" t="str">
        <f t="shared" si="2"/>
        <v/>
      </c>
      <c r="E28" s="20" t="str">
        <f t="shared" si="3"/>
        <v>○</v>
      </c>
      <c r="F28" s="20"/>
      <c r="G28" s="21"/>
      <c r="H28" s="21"/>
      <c r="I28" s="21"/>
      <c r="J28" s="21"/>
      <c r="K28" s="22"/>
      <c r="L28" s="23"/>
      <c r="M28" s="24" t="str">
        <f t="shared" si="4"/>
        <v/>
      </c>
      <c r="N28" s="25" t="str">
        <f t="shared" si="5"/>
        <v/>
      </c>
      <c r="O28" s="25" t="str">
        <f t="shared" si="6"/>
        <v/>
      </c>
      <c r="P28" s="26" t="str">
        <f t="shared" si="0"/>
        <v/>
      </c>
    </row>
    <row r="29" spans="2:16" ht="21" customHeight="1" x14ac:dyDescent="0.45">
      <c r="B29" s="29">
        <f t="shared" si="7"/>
        <v>45557</v>
      </c>
      <c r="C29" s="18">
        <f t="shared" si="1"/>
        <v>45557</v>
      </c>
      <c r="D29" s="19" t="str">
        <f t="shared" si="2"/>
        <v/>
      </c>
      <c r="E29" s="20" t="str">
        <f t="shared" si="3"/>
        <v>○</v>
      </c>
      <c r="F29" s="20"/>
      <c r="G29" s="21"/>
      <c r="H29" s="21"/>
      <c r="I29" s="21"/>
      <c r="J29" s="21"/>
      <c r="K29" s="22"/>
      <c r="L29" s="23"/>
      <c r="M29" s="24" t="str">
        <f t="shared" si="4"/>
        <v/>
      </c>
      <c r="N29" s="25" t="str">
        <f t="shared" si="5"/>
        <v/>
      </c>
      <c r="O29" s="25" t="str">
        <f t="shared" si="6"/>
        <v/>
      </c>
      <c r="P29" s="26" t="str">
        <f t="shared" si="0"/>
        <v/>
      </c>
    </row>
    <row r="30" spans="2:16" ht="21" customHeight="1" x14ac:dyDescent="0.45">
      <c r="B30" s="29">
        <f t="shared" si="7"/>
        <v>45558</v>
      </c>
      <c r="C30" s="18">
        <f t="shared" si="1"/>
        <v>45558</v>
      </c>
      <c r="D30" s="19" t="str">
        <f t="shared" si="2"/>
        <v>○</v>
      </c>
      <c r="E30" s="20" t="str">
        <f t="shared" si="3"/>
        <v/>
      </c>
      <c r="F30" s="20"/>
      <c r="G30" s="21"/>
      <c r="H30" s="21"/>
      <c r="I30" s="21"/>
      <c r="J30" s="21"/>
      <c r="K30" s="22"/>
      <c r="L30" s="23"/>
      <c r="M30" s="24" t="str">
        <f t="shared" si="4"/>
        <v/>
      </c>
      <c r="N30" s="25" t="str">
        <f t="shared" si="5"/>
        <v/>
      </c>
      <c r="O30" s="25" t="str">
        <f t="shared" si="6"/>
        <v/>
      </c>
      <c r="P30" s="26" t="str">
        <f t="shared" si="0"/>
        <v/>
      </c>
    </row>
    <row r="31" spans="2:16" ht="21" customHeight="1" x14ac:dyDescent="0.45">
      <c r="B31" s="29">
        <f t="shared" si="7"/>
        <v>45559</v>
      </c>
      <c r="C31" s="18">
        <f t="shared" si="1"/>
        <v>45559</v>
      </c>
      <c r="D31" s="19" t="str">
        <f t="shared" si="2"/>
        <v>○</v>
      </c>
      <c r="E31" s="20" t="str">
        <f t="shared" si="3"/>
        <v/>
      </c>
      <c r="F31" s="20"/>
      <c r="G31" s="21"/>
      <c r="H31" s="21"/>
      <c r="I31" s="21"/>
      <c r="J31" s="21"/>
      <c r="K31" s="22"/>
      <c r="L31" s="23"/>
      <c r="M31" s="24" t="str">
        <f t="shared" si="4"/>
        <v/>
      </c>
      <c r="N31" s="25" t="str">
        <f t="shared" si="5"/>
        <v/>
      </c>
      <c r="O31" s="25" t="str">
        <f t="shared" si="6"/>
        <v/>
      </c>
      <c r="P31" s="26" t="str">
        <f t="shared" si="0"/>
        <v/>
      </c>
    </row>
    <row r="32" spans="2:16" ht="21" customHeight="1" x14ac:dyDescent="0.45">
      <c r="B32" s="29">
        <f t="shared" si="7"/>
        <v>45560</v>
      </c>
      <c r="C32" s="18">
        <f t="shared" si="1"/>
        <v>45560</v>
      </c>
      <c r="D32" s="19" t="str">
        <f t="shared" si="2"/>
        <v>○</v>
      </c>
      <c r="E32" s="20" t="str">
        <f t="shared" si="3"/>
        <v/>
      </c>
      <c r="F32" s="20"/>
      <c r="G32" s="21"/>
      <c r="H32" s="21"/>
      <c r="I32" s="21"/>
      <c r="J32" s="21"/>
      <c r="K32" s="22"/>
      <c r="L32" s="23"/>
      <c r="M32" s="24" t="str">
        <f t="shared" si="4"/>
        <v/>
      </c>
      <c r="N32" s="25" t="str">
        <f t="shared" si="5"/>
        <v/>
      </c>
      <c r="O32" s="25" t="str">
        <f t="shared" si="6"/>
        <v/>
      </c>
      <c r="P32" s="26" t="str">
        <f t="shared" si="0"/>
        <v/>
      </c>
    </row>
    <row r="33" spans="1:16" ht="21" customHeight="1" x14ac:dyDescent="0.45">
      <c r="B33" s="29">
        <f t="shared" si="7"/>
        <v>45561</v>
      </c>
      <c r="C33" s="18">
        <f t="shared" si="1"/>
        <v>45561</v>
      </c>
      <c r="D33" s="19" t="str">
        <f t="shared" si="2"/>
        <v>○</v>
      </c>
      <c r="E33" s="20" t="str">
        <f t="shared" si="3"/>
        <v/>
      </c>
      <c r="F33" s="20"/>
      <c r="G33" s="21"/>
      <c r="H33" s="21"/>
      <c r="I33" s="21"/>
      <c r="J33" s="21"/>
      <c r="K33" s="22"/>
      <c r="L33" s="23"/>
      <c r="M33" s="24" t="str">
        <f t="shared" si="4"/>
        <v/>
      </c>
      <c r="N33" s="25" t="str">
        <f t="shared" si="5"/>
        <v/>
      </c>
      <c r="O33" s="25" t="str">
        <f t="shared" si="6"/>
        <v/>
      </c>
      <c r="P33" s="26" t="str">
        <f t="shared" si="0"/>
        <v/>
      </c>
    </row>
    <row r="34" spans="1:16" ht="21" customHeight="1" x14ac:dyDescent="0.45">
      <c r="B34" s="29">
        <f t="shared" si="7"/>
        <v>45562</v>
      </c>
      <c r="C34" s="18">
        <f t="shared" si="1"/>
        <v>45562</v>
      </c>
      <c r="D34" s="19" t="str">
        <f t="shared" si="2"/>
        <v>○</v>
      </c>
      <c r="E34" s="20" t="str">
        <f t="shared" si="3"/>
        <v/>
      </c>
      <c r="F34" s="20"/>
      <c r="G34" s="21"/>
      <c r="H34" s="21"/>
      <c r="I34" s="21"/>
      <c r="J34" s="21"/>
      <c r="K34" s="22"/>
      <c r="L34" s="23"/>
      <c r="M34" s="24" t="str">
        <f t="shared" si="4"/>
        <v/>
      </c>
      <c r="N34" s="25" t="str">
        <f t="shared" si="5"/>
        <v/>
      </c>
      <c r="O34" s="25" t="str">
        <f t="shared" si="6"/>
        <v/>
      </c>
      <c r="P34" s="26" t="str">
        <f t="shared" si="0"/>
        <v/>
      </c>
    </row>
    <row r="35" spans="1:16" ht="21" customHeight="1" x14ac:dyDescent="0.45">
      <c r="B35" s="29">
        <f t="shared" si="7"/>
        <v>45563</v>
      </c>
      <c r="C35" s="18">
        <f t="shared" si="1"/>
        <v>45563</v>
      </c>
      <c r="D35" s="19" t="str">
        <f t="shared" si="2"/>
        <v/>
      </c>
      <c r="E35" s="20" t="str">
        <f t="shared" si="3"/>
        <v>○</v>
      </c>
      <c r="F35" s="20"/>
      <c r="G35" s="21"/>
      <c r="H35" s="21"/>
      <c r="I35" s="21"/>
      <c r="J35" s="21"/>
      <c r="K35" s="22"/>
      <c r="L35" s="23"/>
      <c r="M35" s="24" t="str">
        <f t="shared" si="4"/>
        <v/>
      </c>
      <c r="N35" s="25" t="str">
        <f t="shared" si="5"/>
        <v/>
      </c>
      <c r="O35" s="25" t="str">
        <f t="shared" si="6"/>
        <v/>
      </c>
      <c r="P35" s="26" t="str">
        <f t="shared" si="0"/>
        <v/>
      </c>
    </row>
    <row r="36" spans="1:16" ht="21" customHeight="1" x14ac:dyDescent="0.45">
      <c r="B36" s="29">
        <f t="shared" si="7"/>
        <v>45564</v>
      </c>
      <c r="C36" s="18">
        <f t="shared" si="1"/>
        <v>45564</v>
      </c>
      <c r="D36" s="19" t="str">
        <f t="shared" si="2"/>
        <v/>
      </c>
      <c r="E36" s="20" t="str">
        <f t="shared" si="3"/>
        <v>○</v>
      </c>
      <c r="F36" s="20"/>
      <c r="G36" s="21"/>
      <c r="H36" s="21"/>
      <c r="I36" s="21"/>
      <c r="J36" s="21"/>
      <c r="K36" s="22"/>
      <c r="L36" s="23"/>
      <c r="M36" s="24" t="str">
        <f t="shared" si="4"/>
        <v/>
      </c>
      <c r="N36" s="25" t="str">
        <f t="shared" si="5"/>
        <v/>
      </c>
      <c r="O36" s="25" t="str">
        <f t="shared" si="6"/>
        <v/>
      </c>
      <c r="P36" s="26" t="str">
        <f t="shared" si="0"/>
        <v/>
      </c>
    </row>
    <row r="37" spans="1:16" ht="21" customHeight="1" x14ac:dyDescent="0.45">
      <c r="B37" s="43">
        <f t="shared" si="7"/>
        <v>45565</v>
      </c>
      <c r="C37" s="18">
        <f t="shared" si="1"/>
        <v>45565</v>
      </c>
      <c r="D37" s="19" t="str">
        <f t="shared" si="2"/>
        <v>○</v>
      </c>
      <c r="E37" s="20" t="str">
        <f t="shared" si="3"/>
        <v/>
      </c>
      <c r="F37" s="20"/>
      <c r="G37" s="21"/>
      <c r="H37" s="21"/>
      <c r="I37" s="21"/>
      <c r="J37" s="21"/>
      <c r="K37" s="22"/>
      <c r="L37" s="23"/>
      <c r="M37" s="24" t="str">
        <f t="shared" si="4"/>
        <v/>
      </c>
      <c r="N37" s="25" t="str">
        <f t="shared" si="5"/>
        <v/>
      </c>
      <c r="O37" s="25" t="str">
        <f t="shared" si="6"/>
        <v/>
      </c>
      <c r="P37" s="26" t="str">
        <f t="shared" si="0"/>
        <v/>
      </c>
    </row>
    <row r="38" spans="1:16" ht="21" customHeight="1" thickBot="1" x14ac:dyDescent="0.5">
      <c r="B38" s="43" t="str">
        <f t="shared" si="7"/>
        <v/>
      </c>
      <c r="C38" s="18" t="str">
        <f t="shared" si="1"/>
        <v/>
      </c>
      <c r="D38" s="19" t="str">
        <f t="shared" si="2"/>
        <v/>
      </c>
      <c r="E38" s="20" t="str">
        <f t="shared" si="3"/>
        <v/>
      </c>
      <c r="F38" s="20"/>
      <c r="G38" s="21"/>
      <c r="H38" s="21"/>
      <c r="I38" s="21"/>
      <c r="J38" s="21"/>
      <c r="K38" s="22"/>
      <c r="L38" s="23"/>
      <c r="M38" s="24" t="str">
        <f t="shared" si="4"/>
        <v/>
      </c>
      <c r="N38" s="25" t="str">
        <f t="shared" si="5"/>
        <v/>
      </c>
      <c r="O38" s="25" t="str">
        <f t="shared" si="6"/>
        <v/>
      </c>
      <c r="P38" s="26" t="str">
        <f t="shared" si="0"/>
        <v/>
      </c>
    </row>
    <row r="39" spans="1:16" ht="24.6" customHeight="1" thickBot="1" x14ac:dyDescent="0.5">
      <c r="B39" s="32" t="s">
        <v>16</v>
      </c>
      <c r="C39" s="33"/>
      <c r="D39" s="34">
        <f>COUNTIF(D8:D38, "○")</f>
        <v>21</v>
      </c>
      <c r="E39" s="34">
        <f>COUNTIF(E8:E38, "○")</f>
        <v>9</v>
      </c>
      <c r="F39" s="34">
        <f>COUNTIF(F8:F38, "○")</f>
        <v>0</v>
      </c>
      <c r="G39" s="34">
        <f t="shared" ref="G39:J39" si="8">COUNTIF(G8:G38, "○")</f>
        <v>0</v>
      </c>
      <c r="H39" s="34">
        <f t="shared" si="8"/>
        <v>0</v>
      </c>
      <c r="I39" s="34">
        <f t="shared" si="8"/>
        <v>0</v>
      </c>
      <c r="J39" s="34">
        <f t="shared" si="8"/>
        <v>0</v>
      </c>
      <c r="K39" s="35"/>
      <c r="L39" s="36"/>
      <c r="M39" s="37"/>
      <c r="N39" s="38" t="str">
        <f>TEXT(SUM(N8:N38), "[h]:mm")</f>
        <v>8:05</v>
      </c>
      <c r="O39" s="38" t="str">
        <f>TEXT(SUM(O8:O38), "[h]:mm")</f>
        <v>0:05</v>
      </c>
      <c r="P39" s="39"/>
    </row>
    <row r="41" spans="1:16" x14ac:dyDescent="0.45">
      <c r="A41" s="3" t="s">
        <v>17</v>
      </c>
    </row>
  </sheetData>
  <sheetProtection algorithmName="SHA-512" hashValue="gD0PYWt3oaVddLPBevQjB1DJNc18+nLdoB1zItVdJ2L8eWMkXo+N/zY8LR8xcqwGYqYffVYPLfczcNMbWVA2QA==" saltValue="0BC9cAk7cPZ92DeYXzGdmQ==" spinCount="100000" sheet="1" objects="1" scenarios="1"/>
  <mergeCells count="18">
    <mergeCell ref="O6:O7"/>
    <mergeCell ref="P6:P7"/>
    <mergeCell ref="I6:I7"/>
    <mergeCell ref="J6:J7"/>
    <mergeCell ref="K6:K7"/>
    <mergeCell ref="L6:L7"/>
    <mergeCell ref="M6:M7"/>
    <mergeCell ref="N6:N7"/>
    <mergeCell ref="B2:C2"/>
    <mergeCell ref="D3:G3"/>
    <mergeCell ref="K5:L5"/>
    <mergeCell ref="B6:B7"/>
    <mergeCell ref="C6:C7"/>
    <mergeCell ref="D6:D7"/>
    <mergeCell ref="E6:E7"/>
    <mergeCell ref="F6:F7"/>
    <mergeCell ref="G6:G7"/>
    <mergeCell ref="H6:H7"/>
  </mergeCells>
  <phoneticPr fontId="3"/>
  <conditionalFormatting sqref="B8:C38">
    <cfRule type="expression" dxfId="3" priority="1">
      <formula>WEEKDAY(B8)=1</formula>
    </cfRule>
    <cfRule type="expression" dxfId="2" priority="2">
      <formula>WEEKDAY(B8)=7</formula>
    </cfRule>
  </conditionalFormatting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2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883C7A3-F421-4E84-A0A7-498FB9A0EEDF}">
          <x14:formula1>
            <xm:f>プルダウンリスト!$A$1:$A$12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54A8-12A0-4AAB-AA2B-5B93B7E1D170}">
  <sheetPr>
    <tabColor theme="4" tint="0.79998168889431442"/>
    <pageSetUpPr fitToPage="1"/>
  </sheetPr>
  <dimension ref="A1:V41"/>
  <sheetViews>
    <sheetView showGridLines="0" zoomScale="130" zoomScaleNormal="130" workbookViewId="0"/>
  </sheetViews>
  <sheetFormatPr defaultColWidth="9" defaultRowHeight="12" x14ac:dyDescent="0.45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6384" width="9" style="3"/>
  </cols>
  <sheetData>
    <row r="1" spans="2:22" ht="19.8" customHeight="1" x14ac:dyDescent="0.45">
      <c r="B1" s="1"/>
    </row>
    <row r="2" spans="2:22" ht="16.5" customHeight="1" thickBot="1" x14ac:dyDescent="0.5">
      <c r="B2" s="44">
        <v>2024</v>
      </c>
      <c r="C2" s="44"/>
      <c r="D2" s="4" t="s">
        <v>0</v>
      </c>
      <c r="E2" s="5">
        <v>9</v>
      </c>
      <c r="F2" s="4" t="s">
        <v>1</v>
      </c>
      <c r="G2" s="4" t="s">
        <v>2</v>
      </c>
      <c r="H2" s="5"/>
      <c r="I2" s="6"/>
      <c r="J2" s="6"/>
      <c r="K2" s="7"/>
      <c r="L2" s="8"/>
      <c r="M2" s="40"/>
      <c r="N2" s="41" t="s">
        <v>3</v>
      </c>
      <c r="O2" s="42"/>
      <c r="P2" s="9"/>
    </row>
    <row r="3" spans="2:22" ht="16.5" customHeight="1" thickTop="1" x14ac:dyDescent="0.45">
      <c r="D3" s="45"/>
      <c r="E3" s="45"/>
      <c r="F3" s="45"/>
      <c r="G3" s="45"/>
      <c r="H3" s="10"/>
      <c r="I3" s="10"/>
      <c r="J3" s="10"/>
      <c r="K3" s="7"/>
      <c r="L3" s="8"/>
      <c r="M3" s="40"/>
      <c r="N3" s="41" t="s">
        <v>4</v>
      </c>
      <c r="O3" s="42"/>
      <c r="P3" s="9"/>
    </row>
    <row r="4" spans="2:22" ht="16.5" customHeight="1" x14ac:dyDescent="0.45">
      <c r="D4" s="2"/>
      <c r="E4" s="2"/>
      <c r="F4" s="2"/>
      <c r="G4" s="2"/>
      <c r="H4" s="10"/>
      <c r="I4" s="10"/>
      <c r="J4" s="10"/>
      <c r="K4" s="7"/>
      <c r="L4" s="8"/>
      <c r="M4" s="40"/>
      <c r="N4" s="41" t="s">
        <v>5</v>
      </c>
      <c r="O4" s="42"/>
      <c r="P4" s="9" t="s">
        <v>6</v>
      </c>
    </row>
    <row r="5" spans="2:22" ht="16.5" customHeight="1" thickBot="1" x14ac:dyDescent="0.5">
      <c r="B5" s="3"/>
      <c r="C5" s="3"/>
      <c r="I5" s="10"/>
      <c r="K5" s="57"/>
      <c r="L5" s="57"/>
      <c r="M5" s="11"/>
      <c r="N5" s="11"/>
      <c r="O5" s="11"/>
      <c r="P5" s="12"/>
      <c r="R5" s="13"/>
      <c r="S5" s="14"/>
      <c r="T5" s="14"/>
      <c r="U5" s="14"/>
      <c r="V5" s="15"/>
    </row>
    <row r="6" spans="2:22" s="16" customFormat="1" ht="18" customHeight="1" x14ac:dyDescent="0.45">
      <c r="B6" s="47" t="s">
        <v>7</v>
      </c>
      <c r="C6" s="49" t="s">
        <v>8</v>
      </c>
      <c r="D6" s="49" t="s">
        <v>18</v>
      </c>
      <c r="E6" s="49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55" t="s">
        <v>19</v>
      </c>
      <c r="L6" s="51" t="s">
        <v>20</v>
      </c>
      <c r="M6" s="55" t="s">
        <v>21</v>
      </c>
      <c r="N6" s="51" t="s">
        <v>24</v>
      </c>
      <c r="O6" s="51" t="s">
        <v>23</v>
      </c>
      <c r="P6" s="53" t="s">
        <v>15</v>
      </c>
    </row>
    <row r="7" spans="2:22" s="16" customFormat="1" ht="36.75" customHeight="1" x14ac:dyDescent="0.45">
      <c r="B7" s="48"/>
      <c r="C7" s="50"/>
      <c r="D7" s="50"/>
      <c r="E7" s="50"/>
      <c r="F7" s="50"/>
      <c r="G7" s="50"/>
      <c r="H7" s="50"/>
      <c r="I7" s="50"/>
      <c r="J7" s="50"/>
      <c r="K7" s="56"/>
      <c r="L7" s="52"/>
      <c r="M7" s="56"/>
      <c r="N7" s="52"/>
      <c r="O7" s="52"/>
      <c r="P7" s="54"/>
    </row>
    <row r="8" spans="2:22" ht="21.75" customHeight="1" x14ac:dyDescent="0.45">
      <c r="B8" s="17">
        <f>DATE($B$2, $E$2, 1)</f>
        <v>45536</v>
      </c>
      <c r="C8" s="18">
        <f>B8</f>
        <v>45536</v>
      </c>
      <c r="D8" s="19" t="str">
        <f>IF(OR(TEXT(C8,"aaa")="月", TEXT(C8,"aaa")="火", TEXT(C8,"aaa")="水", TEXT(C8,"aaa")="木", TEXT(C8,"aaa")="金"), "○", "")</f>
        <v/>
      </c>
      <c r="E8" s="20" t="str">
        <f>IF(OR(TEXT(C8,"aaa")="土", TEXT(C8,"aaa")="日"), "○", "")</f>
        <v>○</v>
      </c>
      <c r="F8" s="20"/>
      <c r="G8" s="21"/>
      <c r="H8" s="21"/>
      <c r="I8" s="21"/>
      <c r="J8" s="21"/>
      <c r="K8" s="22"/>
      <c r="L8" s="23"/>
      <c r="M8" s="24" t="str">
        <f>IF(K8&lt;&gt;"", "1:00", "")</f>
        <v/>
      </c>
      <c r="N8" s="25" t="str">
        <f>IF(OR(ISBLANK(K8), ISBLANK(L8), ISBLANK(M8)), "", (L8-K8)-M8)</f>
        <v/>
      </c>
      <c r="O8" s="25" t="str">
        <f>IF(N8&lt;&gt;"", IF(N8 - TIME(8, 0, 0) &lt; 0, TIME(0, 0, 0), N8 - TIME(8, 0, 0)), "")</f>
        <v/>
      </c>
      <c r="P8" s="26" t="str">
        <f t="shared" ref="P8:P38" si="0">IF(D8="◯", "17:00～18:00管理者として勤務", "")</f>
        <v/>
      </c>
      <c r="Q8" s="27"/>
      <c r="R8" s="28"/>
    </row>
    <row r="9" spans="2:22" ht="21" customHeight="1" x14ac:dyDescent="0.45">
      <c r="B9" s="29">
        <f>IF(MONTH($B$8)=MONTH($B$8+ROW()-ROW($B$8)),$B$8+ROW()-ROW($B$8),"")</f>
        <v>45537</v>
      </c>
      <c r="C9" s="18">
        <f t="shared" ref="C9:C38" si="1">B9</f>
        <v>45537</v>
      </c>
      <c r="D9" s="19" t="str">
        <f t="shared" ref="D9:D38" si="2">IF(OR(TEXT(C9,"aaa")="月", TEXT(C9,"aaa")="火", TEXT(C9,"aaa")="水", TEXT(C9,"aaa")="木", TEXT(C9,"aaa")="金"), "○", "")</f>
        <v>○</v>
      </c>
      <c r="E9" s="20" t="str">
        <f t="shared" ref="E9:E38" si="3">IF(OR(TEXT(C9,"aaa")="土", TEXT(C9,"aaa")="日"), "○", "")</f>
        <v/>
      </c>
      <c r="F9" s="20"/>
      <c r="G9" s="21"/>
      <c r="H9" s="21"/>
      <c r="I9" s="21"/>
      <c r="J9" s="21"/>
      <c r="K9" s="22"/>
      <c r="L9" s="23"/>
      <c r="M9" s="24" t="str">
        <f t="shared" ref="M9:M38" si="4">IF(K9&lt;&gt;"", "1:00", "")</f>
        <v/>
      </c>
      <c r="N9" s="25" t="str">
        <f t="shared" ref="N9:N38" si="5">IF(OR(ISBLANK(K9), ISBLANK(L9), ISBLANK(M9)), "", (L9-K9)-M9)</f>
        <v/>
      </c>
      <c r="O9" s="25" t="str">
        <f t="shared" ref="O9:O38" si="6">IF(N9&lt;&gt;"", IF(N9 - TIME(8, 0, 0) &lt; 0, TIME(0, 0, 0), N9 - TIME(8, 0, 0)), "")</f>
        <v/>
      </c>
      <c r="P9" s="26" t="str">
        <f t="shared" si="0"/>
        <v/>
      </c>
    </row>
    <row r="10" spans="2:22" ht="21" customHeight="1" x14ac:dyDescent="0.45">
      <c r="B10" s="30">
        <f t="shared" ref="B10:B38" si="7">IF(MONTH($B$8)=MONTH($B$8+ROW()-ROW($B$8)),$B$8+ROW()-ROW($B$8),"")</f>
        <v>45538</v>
      </c>
      <c r="C10" s="31">
        <f t="shared" si="1"/>
        <v>45538</v>
      </c>
      <c r="D10" s="19" t="str">
        <f t="shared" si="2"/>
        <v>○</v>
      </c>
      <c r="E10" s="20" t="str">
        <f t="shared" si="3"/>
        <v/>
      </c>
      <c r="F10" s="20"/>
      <c r="G10" s="21"/>
      <c r="H10" s="21"/>
      <c r="I10" s="21"/>
      <c r="J10" s="21"/>
      <c r="K10" s="22"/>
      <c r="L10" s="23"/>
      <c r="M10" s="24" t="str">
        <f t="shared" si="4"/>
        <v/>
      </c>
      <c r="N10" s="25" t="str">
        <f t="shared" si="5"/>
        <v/>
      </c>
      <c r="O10" s="25" t="str">
        <f t="shared" si="6"/>
        <v/>
      </c>
      <c r="P10" s="26" t="str">
        <f t="shared" si="0"/>
        <v/>
      </c>
    </row>
    <row r="11" spans="2:22" ht="21" customHeight="1" x14ac:dyDescent="0.45">
      <c r="B11" s="29">
        <f t="shared" si="7"/>
        <v>45539</v>
      </c>
      <c r="C11" s="18">
        <f t="shared" si="1"/>
        <v>45539</v>
      </c>
      <c r="D11" s="19" t="str">
        <f t="shared" si="2"/>
        <v>○</v>
      </c>
      <c r="E11" s="20" t="str">
        <f t="shared" si="3"/>
        <v/>
      </c>
      <c r="F11" s="20"/>
      <c r="G11" s="21"/>
      <c r="H11" s="21"/>
      <c r="I11" s="21"/>
      <c r="J11" s="21"/>
      <c r="K11" s="22"/>
      <c r="L11" s="23"/>
      <c r="M11" s="24" t="str">
        <f t="shared" si="4"/>
        <v/>
      </c>
      <c r="N11" s="25" t="str">
        <f t="shared" si="5"/>
        <v/>
      </c>
      <c r="O11" s="25" t="str">
        <f t="shared" si="6"/>
        <v/>
      </c>
      <c r="P11" s="26" t="str">
        <f t="shared" si="0"/>
        <v/>
      </c>
    </row>
    <row r="12" spans="2:22" ht="21" customHeight="1" x14ac:dyDescent="0.45">
      <c r="B12" s="29">
        <f t="shared" si="7"/>
        <v>45540</v>
      </c>
      <c r="C12" s="18">
        <f t="shared" si="1"/>
        <v>45540</v>
      </c>
      <c r="D12" s="19" t="str">
        <f t="shared" si="2"/>
        <v>○</v>
      </c>
      <c r="E12" s="20" t="str">
        <f t="shared" si="3"/>
        <v/>
      </c>
      <c r="F12" s="20"/>
      <c r="G12" s="21"/>
      <c r="H12" s="21"/>
      <c r="I12" s="21"/>
      <c r="J12" s="21"/>
      <c r="K12" s="22"/>
      <c r="L12" s="23"/>
      <c r="M12" s="24" t="str">
        <f t="shared" si="4"/>
        <v/>
      </c>
      <c r="N12" s="25" t="str">
        <f t="shared" si="5"/>
        <v/>
      </c>
      <c r="O12" s="25" t="str">
        <f t="shared" si="6"/>
        <v/>
      </c>
      <c r="P12" s="26" t="str">
        <f t="shared" si="0"/>
        <v/>
      </c>
    </row>
    <row r="13" spans="2:22" ht="21" customHeight="1" x14ac:dyDescent="0.45">
      <c r="B13" s="30">
        <f t="shared" si="7"/>
        <v>45541</v>
      </c>
      <c r="C13" s="31">
        <f t="shared" si="1"/>
        <v>45541</v>
      </c>
      <c r="D13" s="19" t="str">
        <f t="shared" si="2"/>
        <v>○</v>
      </c>
      <c r="E13" s="20" t="str">
        <f t="shared" si="3"/>
        <v/>
      </c>
      <c r="F13" s="20"/>
      <c r="G13" s="21"/>
      <c r="H13" s="21"/>
      <c r="I13" s="21"/>
      <c r="J13" s="21"/>
      <c r="K13" s="22"/>
      <c r="L13" s="23"/>
      <c r="M13" s="24" t="str">
        <f t="shared" si="4"/>
        <v/>
      </c>
      <c r="N13" s="25" t="str">
        <f t="shared" si="5"/>
        <v/>
      </c>
      <c r="O13" s="25" t="str">
        <f t="shared" si="6"/>
        <v/>
      </c>
      <c r="P13" s="26" t="str">
        <f t="shared" si="0"/>
        <v/>
      </c>
    </row>
    <row r="14" spans="2:22" ht="21" customHeight="1" x14ac:dyDescent="0.45">
      <c r="B14" s="29">
        <f t="shared" si="7"/>
        <v>45542</v>
      </c>
      <c r="C14" s="18">
        <f t="shared" si="1"/>
        <v>45542</v>
      </c>
      <c r="D14" s="19" t="str">
        <f t="shared" si="2"/>
        <v/>
      </c>
      <c r="E14" s="20" t="str">
        <f t="shared" si="3"/>
        <v>○</v>
      </c>
      <c r="F14" s="20"/>
      <c r="G14" s="21"/>
      <c r="H14" s="21"/>
      <c r="I14" s="21"/>
      <c r="J14" s="21"/>
      <c r="K14" s="22"/>
      <c r="L14" s="23"/>
      <c r="M14" s="24" t="str">
        <f t="shared" si="4"/>
        <v/>
      </c>
      <c r="N14" s="25" t="str">
        <f t="shared" si="5"/>
        <v/>
      </c>
      <c r="O14" s="25" t="str">
        <f t="shared" si="6"/>
        <v/>
      </c>
      <c r="P14" s="26" t="str">
        <f t="shared" si="0"/>
        <v/>
      </c>
    </row>
    <row r="15" spans="2:22" ht="21" customHeight="1" x14ac:dyDescent="0.45">
      <c r="B15" s="29">
        <f t="shared" si="7"/>
        <v>45543</v>
      </c>
      <c r="C15" s="18">
        <f t="shared" si="1"/>
        <v>45543</v>
      </c>
      <c r="D15" s="19" t="str">
        <f t="shared" si="2"/>
        <v/>
      </c>
      <c r="E15" s="20" t="str">
        <f t="shared" si="3"/>
        <v>○</v>
      </c>
      <c r="F15" s="20"/>
      <c r="G15" s="21"/>
      <c r="H15" s="21"/>
      <c r="I15" s="21"/>
      <c r="J15" s="21"/>
      <c r="K15" s="22"/>
      <c r="L15" s="23"/>
      <c r="M15" s="24" t="str">
        <f t="shared" si="4"/>
        <v/>
      </c>
      <c r="N15" s="25" t="str">
        <f t="shared" si="5"/>
        <v/>
      </c>
      <c r="O15" s="25" t="str">
        <f t="shared" si="6"/>
        <v/>
      </c>
      <c r="P15" s="26" t="str">
        <f t="shared" si="0"/>
        <v/>
      </c>
    </row>
    <row r="16" spans="2:22" ht="21" customHeight="1" x14ac:dyDescent="0.45">
      <c r="B16" s="29">
        <f t="shared" si="7"/>
        <v>45544</v>
      </c>
      <c r="C16" s="18">
        <f t="shared" si="1"/>
        <v>45544</v>
      </c>
      <c r="D16" s="19" t="str">
        <f t="shared" si="2"/>
        <v>○</v>
      </c>
      <c r="E16" s="20" t="str">
        <f t="shared" si="3"/>
        <v/>
      </c>
      <c r="F16" s="20"/>
      <c r="G16" s="21"/>
      <c r="H16" s="21"/>
      <c r="I16" s="21"/>
      <c r="J16" s="21"/>
      <c r="K16" s="22"/>
      <c r="L16" s="23"/>
      <c r="M16" s="24" t="str">
        <f t="shared" si="4"/>
        <v/>
      </c>
      <c r="N16" s="25" t="str">
        <f t="shared" si="5"/>
        <v/>
      </c>
      <c r="O16" s="25" t="str">
        <f t="shared" si="6"/>
        <v/>
      </c>
      <c r="P16" s="26" t="str">
        <f t="shared" si="0"/>
        <v/>
      </c>
    </row>
    <row r="17" spans="2:16" ht="21" customHeight="1" x14ac:dyDescent="0.45">
      <c r="B17" s="29">
        <f t="shared" si="7"/>
        <v>45545</v>
      </c>
      <c r="C17" s="18">
        <f t="shared" si="1"/>
        <v>45545</v>
      </c>
      <c r="D17" s="19" t="str">
        <f t="shared" si="2"/>
        <v>○</v>
      </c>
      <c r="E17" s="20" t="str">
        <f t="shared" si="3"/>
        <v/>
      </c>
      <c r="F17" s="20"/>
      <c r="G17" s="21"/>
      <c r="H17" s="21"/>
      <c r="I17" s="21"/>
      <c r="J17" s="21"/>
      <c r="K17" s="22"/>
      <c r="L17" s="23"/>
      <c r="M17" s="24" t="str">
        <f t="shared" si="4"/>
        <v/>
      </c>
      <c r="N17" s="25" t="str">
        <f t="shared" si="5"/>
        <v/>
      </c>
      <c r="O17" s="25" t="str">
        <f t="shared" si="6"/>
        <v/>
      </c>
      <c r="P17" s="26" t="str">
        <f t="shared" si="0"/>
        <v/>
      </c>
    </row>
    <row r="18" spans="2:16" ht="21" customHeight="1" x14ac:dyDescent="0.45">
      <c r="B18" s="29">
        <f t="shared" si="7"/>
        <v>45546</v>
      </c>
      <c r="C18" s="18">
        <f t="shared" si="1"/>
        <v>45546</v>
      </c>
      <c r="D18" s="19" t="str">
        <f t="shared" si="2"/>
        <v>○</v>
      </c>
      <c r="E18" s="20" t="str">
        <f t="shared" si="3"/>
        <v/>
      </c>
      <c r="F18" s="20"/>
      <c r="G18" s="21"/>
      <c r="H18" s="21"/>
      <c r="I18" s="21"/>
      <c r="J18" s="21"/>
      <c r="K18" s="22"/>
      <c r="L18" s="23"/>
      <c r="M18" s="24" t="str">
        <f t="shared" si="4"/>
        <v/>
      </c>
      <c r="N18" s="25" t="str">
        <f t="shared" si="5"/>
        <v/>
      </c>
      <c r="O18" s="25" t="str">
        <f t="shared" si="6"/>
        <v/>
      </c>
      <c r="P18" s="26" t="str">
        <f t="shared" si="0"/>
        <v/>
      </c>
    </row>
    <row r="19" spans="2:16" ht="21" customHeight="1" x14ac:dyDescent="0.45">
      <c r="B19" s="29">
        <f t="shared" si="7"/>
        <v>45547</v>
      </c>
      <c r="C19" s="18">
        <f t="shared" si="1"/>
        <v>45547</v>
      </c>
      <c r="D19" s="19" t="str">
        <f t="shared" si="2"/>
        <v>○</v>
      </c>
      <c r="E19" s="20" t="str">
        <f t="shared" si="3"/>
        <v/>
      </c>
      <c r="F19" s="20"/>
      <c r="G19" s="21"/>
      <c r="H19" s="21"/>
      <c r="I19" s="21"/>
      <c r="J19" s="21"/>
      <c r="K19" s="22"/>
      <c r="L19" s="23"/>
      <c r="M19" s="24" t="str">
        <f t="shared" si="4"/>
        <v/>
      </c>
      <c r="N19" s="25" t="str">
        <f t="shared" si="5"/>
        <v/>
      </c>
      <c r="O19" s="25" t="str">
        <f t="shared" si="6"/>
        <v/>
      </c>
      <c r="P19" s="26" t="str">
        <f t="shared" si="0"/>
        <v/>
      </c>
    </row>
    <row r="20" spans="2:16" ht="21" customHeight="1" x14ac:dyDescent="0.45">
      <c r="B20" s="29">
        <f t="shared" si="7"/>
        <v>45548</v>
      </c>
      <c r="C20" s="18">
        <f t="shared" si="1"/>
        <v>45548</v>
      </c>
      <c r="D20" s="19" t="str">
        <f t="shared" si="2"/>
        <v>○</v>
      </c>
      <c r="E20" s="20" t="str">
        <f t="shared" si="3"/>
        <v/>
      </c>
      <c r="F20" s="20"/>
      <c r="G20" s="21"/>
      <c r="H20" s="21"/>
      <c r="I20" s="21"/>
      <c r="J20" s="21"/>
      <c r="K20" s="22"/>
      <c r="L20" s="23"/>
      <c r="M20" s="24" t="str">
        <f t="shared" si="4"/>
        <v/>
      </c>
      <c r="N20" s="25" t="str">
        <f t="shared" si="5"/>
        <v/>
      </c>
      <c r="O20" s="25" t="str">
        <f t="shared" si="6"/>
        <v/>
      </c>
      <c r="P20" s="26" t="str">
        <f t="shared" si="0"/>
        <v/>
      </c>
    </row>
    <row r="21" spans="2:16" ht="21" customHeight="1" x14ac:dyDescent="0.45">
      <c r="B21" s="29">
        <f t="shared" si="7"/>
        <v>45549</v>
      </c>
      <c r="C21" s="18">
        <f t="shared" si="1"/>
        <v>45549</v>
      </c>
      <c r="D21" s="19" t="str">
        <f t="shared" si="2"/>
        <v/>
      </c>
      <c r="E21" s="20" t="str">
        <f t="shared" si="3"/>
        <v>○</v>
      </c>
      <c r="F21" s="20"/>
      <c r="G21" s="21"/>
      <c r="H21" s="21"/>
      <c r="I21" s="21"/>
      <c r="J21" s="21"/>
      <c r="K21" s="22"/>
      <c r="L21" s="23"/>
      <c r="M21" s="24" t="str">
        <f t="shared" si="4"/>
        <v/>
      </c>
      <c r="N21" s="25" t="str">
        <f t="shared" si="5"/>
        <v/>
      </c>
      <c r="O21" s="25" t="str">
        <f t="shared" si="6"/>
        <v/>
      </c>
      <c r="P21" s="26" t="str">
        <f t="shared" si="0"/>
        <v/>
      </c>
    </row>
    <row r="22" spans="2:16" ht="21" customHeight="1" x14ac:dyDescent="0.45">
      <c r="B22" s="29">
        <f t="shared" si="7"/>
        <v>45550</v>
      </c>
      <c r="C22" s="18">
        <f t="shared" si="1"/>
        <v>45550</v>
      </c>
      <c r="D22" s="19" t="str">
        <f t="shared" si="2"/>
        <v/>
      </c>
      <c r="E22" s="20" t="str">
        <f t="shared" si="3"/>
        <v>○</v>
      </c>
      <c r="F22" s="20"/>
      <c r="G22" s="21"/>
      <c r="H22" s="21"/>
      <c r="I22" s="21"/>
      <c r="J22" s="21"/>
      <c r="K22" s="22"/>
      <c r="L22" s="23"/>
      <c r="M22" s="24" t="str">
        <f t="shared" si="4"/>
        <v/>
      </c>
      <c r="N22" s="25" t="str">
        <f t="shared" si="5"/>
        <v/>
      </c>
      <c r="O22" s="25" t="str">
        <f t="shared" si="6"/>
        <v/>
      </c>
      <c r="P22" s="26" t="str">
        <f t="shared" si="0"/>
        <v/>
      </c>
    </row>
    <row r="23" spans="2:16" ht="21" customHeight="1" x14ac:dyDescent="0.45">
      <c r="B23" s="29">
        <f t="shared" si="7"/>
        <v>45551</v>
      </c>
      <c r="C23" s="18">
        <f t="shared" si="1"/>
        <v>45551</v>
      </c>
      <c r="D23" s="19" t="str">
        <f t="shared" si="2"/>
        <v>○</v>
      </c>
      <c r="E23" s="20" t="str">
        <f t="shared" si="3"/>
        <v/>
      </c>
      <c r="F23" s="20"/>
      <c r="G23" s="21"/>
      <c r="H23" s="21"/>
      <c r="I23" s="21"/>
      <c r="J23" s="21"/>
      <c r="K23" s="22"/>
      <c r="L23" s="23"/>
      <c r="M23" s="24" t="str">
        <f t="shared" si="4"/>
        <v/>
      </c>
      <c r="N23" s="25" t="str">
        <f t="shared" si="5"/>
        <v/>
      </c>
      <c r="O23" s="25" t="str">
        <f t="shared" si="6"/>
        <v/>
      </c>
      <c r="P23" s="26" t="str">
        <f t="shared" si="0"/>
        <v/>
      </c>
    </row>
    <row r="24" spans="2:16" ht="21" customHeight="1" x14ac:dyDescent="0.45">
      <c r="B24" s="29">
        <f t="shared" si="7"/>
        <v>45552</v>
      </c>
      <c r="C24" s="18">
        <f t="shared" si="1"/>
        <v>45552</v>
      </c>
      <c r="D24" s="19" t="str">
        <f t="shared" si="2"/>
        <v>○</v>
      </c>
      <c r="E24" s="20" t="str">
        <f t="shared" si="3"/>
        <v/>
      </c>
      <c r="F24" s="20"/>
      <c r="G24" s="21"/>
      <c r="H24" s="21"/>
      <c r="I24" s="21"/>
      <c r="J24" s="21"/>
      <c r="K24" s="22"/>
      <c r="L24" s="23"/>
      <c r="M24" s="24" t="str">
        <f t="shared" si="4"/>
        <v/>
      </c>
      <c r="N24" s="25" t="str">
        <f t="shared" si="5"/>
        <v/>
      </c>
      <c r="O24" s="25" t="str">
        <f t="shared" si="6"/>
        <v/>
      </c>
      <c r="P24" s="26" t="str">
        <f t="shared" si="0"/>
        <v/>
      </c>
    </row>
    <row r="25" spans="2:16" ht="21" customHeight="1" x14ac:dyDescent="0.45">
      <c r="B25" s="29">
        <f t="shared" si="7"/>
        <v>45553</v>
      </c>
      <c r="C25" s="18">
        <f t="shared" si="1"/>
        <v>45553</v>
      </c>
      <c r="D25" s="19" t="str">
        <f t="shared" si="2"/>
        <v>○</v>
      </c>
      <c r="E25" s="20" t="str">
        <f t="shared" si="3"/>
        <v/>
      </c>
      <c r="F25" s="20"/>
      <c r="G25" s="21"/>
      <c r="H25" s="21"/>
      <c r="I25" s="21"/>
      <c r="J25" s="21"/>
      <c r="K25" s="22"/>
      <c r="L25" s="23"/>
      <c r="M25" s="24" t="str">
        <f t="shared" si="4"/>
        <v/>
      </c>
      <c r="N25" s="25" t="str">
        <f t="shared" si="5"/>
        <v/>
      </c>
      <c r="O25" s="25" t="str">
        <f t="shared" si="6"/>
        <v/>
      </c>
      <c r="P25" s="26" t="str">
        <f t="shared" si="0"/>
        <v/>
      </c>
    </row>
    <row r="26" spans="2:16" ht="21" customHeight="1" x14ac:dyDescent="0.45">
      <c r="B26" s="29">
        <f t="shared" si="7"/>
        <v>45554</v>
      </c>
      <c r="C26" s="18">
        <f t="shared" si="1"/>
        <v>45554</v>
      </c>
      <c r="D26" s="19" t="str">
        <f t="shared" si="2"/>
        <v>○</v>
      </c>
      <c r="E26" s="20" t="str">
        <f t="shared" si="3"/>
        <v/>
      </c>
      <c r="F26" s="20"/>
      <c r="G26" s="21"/>
      <c r="H26" s="21"/>
      <c r="I26" s="21"/>
      <c r="J26" s="21"/>
      <c r="K26" s="22"/>
      <c r="L26" s="23"/>
      <c r="M26" s="24" t="str">
        <f t="shared" si="4"/>
        <v/>
      </c>
      <c r="N26" s="25" t="str">
        <f t="shared" si="5"/>
        <v/>
      </c>
      <c r="O26" s="25" t="str">
        <f t="shared" si="6"/>
        <v/>
      </c>
      <c r="P26" s="26" t="str">
        <f t="shared" si="0"/>
        <v/>
      </c>
    </row>
    <row r="27" spans="2:16" ht="21" customHeight="1" x14ac:dyDescent="0.45">
      <c r="B27" s="29">
        <f t="shared" si="7"/>
        <v>45555</v>
      </c>
      <c r="C27" s="18">
        <f t="shared" si="1"/>
        <v>45555</v>
      </c>
      <c r="D27" s="19" t="str">
        <f t="shared" si="2"/>
        <v>○</v>
      </c>
      <c r="E27" s="20" t="str">
        <f t="shared" si="3"/>
        <v/>
      </c>
      <c r="F27" s="20"/>
      <c r="G27" s="21"/>
      <c r="H27" s="21"/>
      <c r="I27" s="21"/>
      <c r="J27" s="21"/>
      <c r="K27" s="22"/>
      <c r="L27" s="23"/>
      <c r="M27" s="24" t="str">
        <f t="shared" si="4"/>
        <v/>
      </c>
      <c r="N27" s="25" t="str">
        <f t="shared" si="5"/>
        <v/>
      </c>
      <c r="O27" s="25" t="str">
        <f t="shared" si="6"/>
        <v/>
      </c>
      <c r="P27" s="26" t="str">
        <f t="shared" si="0"/>
        <v/>
      </c>
    </row>
    <row r="28" spans="2:16" ht="21" customHeight="1" x14ac:dyDescent="0.45">
      <c r="B28" s="29">
        <f t="shared" si="7"/>
        <v>45556</v>
      </c>
      <c r="C28" s="18">
        <f t="shared" si="1"/>
        <v>45556</v>
      </c>
      <c r="D28" s="19" t="str">
        <f t="shared" si="2"/>
        <v/>
      </c>
      <c r="E28" s="20" t="str">
        <f t="shared" si="3"/>
        <v>○</v>
      </c>
      <c r="F28" s="20"/>
      <c r="G28" s="21"/>
      <c r="H28" s="21"/>
      <c r="I28" s="21"/>
      <c r="J28" s="21"/>
      <c r="K28" s="22"/>
      <c r="L28" s="23"/>
      <c r="M28" s="24" t="str">
        <f t="shared" si="4"/>
        <v/>
      </c>
      <c r="N28" s="25" t="str">
        <f t="shared" si="5"/>
        <v/>
      </c>
      <c r="O28" s="25" t="str">
        <f t="shared" si="6"/>
        <v/>
      </c>
      <c r="P28" s="26" t="str">
        <f t="shared" si="0"/>
        <v/>
      </c>
    </row>
    <row r="29" spans="2:16" ht="21" customHeight="1" x14ac:dyDescent="0.45">
      <c r="B29" s="29">
        <f t="shared" si="7"/>
        <v>45557</v>
      </c>
      <c r="C29" s="18">
        <f t="shared" si="1"/>
        <v>45557</v>
      </c>
      <c r="D29" s="19" t="str">
        <f t="shared" si="2"/>
        <v/>
      </c>
      <c r="E29" s="20" t="str">
        <f t="shared" si="3"/>
        <v>○</v>
      </c>
      <c r="F29" s="20"/>
      <c r="G29" s="21"/>
      <c r="H29" s="21"/>
      <c r="I29" s="21"/>
      <c r="J29" s="21"/>
      <c r="K29" s="22"/>
      <c r="L29" s="23"/>
      <c r="M29" s="24" t="str">
        <f t="shared" si="4"/>
        <v/>
      </c>
      <c r="N29" s="25" t="str">
        <f t="shared" si="5"/>
        <v/>
      </c>
      <c r="O29" s="25" t="str">
        <f t="shared" si="6"/>
        <v/>
      </c>
      <c r="P29" s="26" t="str">
        <f t="shared" si="0"/>
        <v/>
      </c>
    </row>
    <row r="30" spans="2:16" ht="21" customHeight="1" x14ac:dyDescent="0.45">
      <c r="B30" s="29">
        <f t="shared" si="7"/>
        <v>45558</v>
      </c>
      <c r="C30" s="18">
        <f t="shared" si="1"/>
        <v>45558</v>
      </c>
      <c r="D30" s="19" t="str">
        <f t="shared" si="2"/>
        <v>○</v>
      </c>
      <c r="E30" s="20" t="str">
        <f t="shared" si="3"/>
        <v/>
      </c>
      <c r="F30" s="20"/>
      <c r="G30" s="21"/>
      <c r="H30" s="21"/>
      <c r="I30" s="21"/>
      <c r="J30" s="21"/>
      <c r="K30" s="22"/>
      <c r="L30" s="23"/>
      <c r="M30" s="24" t="str">
        <f t="shared" si="4"/>
        <v/>
      </c>
      <c r="N30" s="25" t="str">
        <f t="shared" si="5"/>
        <v/>
      </c>
      <c r="O30" s="25" t="str">
        <f t="shared" si="6"/>
        <v/>
      </c>
      <c r="P30" s="26" t="str">
        <f t="shared" si="0"/>
        <v/>
      </c>
    </row>
    <row r="31" spans="2:16" ht="21" customHeight="1" x14ac:dyDescent="0.45">
      <c r="B31" s="29">
        <f t="shared" si="7"/>
        <v>45559</v>
      </c>
      <c r="C31" s="18">
        <f t="shared" si="1"/>
        <v>45559</v>
      </c>
      <c r="D31" s="19" t="str">
        <f t="shared" si="2"/>
        <v>○</v>
      </c>
      <c r="E31" s="20" t="str">
        <f t="shared" si="3"/>
        <v/>
      </c>
      <c r="F31" s="20"/>
      <c r="G31" s="21"/>
      <c r="H31" s="21"/>
      <c r="I31" s="21"/>
      <c r="J31" s="21"/>
      <c r="K31" s="22"/>
      <c r="L31" s="23"/>
      <c r="M31" s="24" t="str">
        <f t="shared" si="4"/>
        <v/>
      </c>
      <c r="N31" s="25" t="str">
        <f t="shared" si="5"/>
        <v/>
      </c>
      <c r="O31" s="25" t="str">
        <f t="shared" si="6"/>
        <v/>
      </c>
      <c r="P31" s="26" t="str">
        <f t="shared" si="0"/>
        <v/>
      </c>
    </row>
    <row r="32" spans="2:16" ht="21" customHeight="1" x14ac:dyDescent="0.45">
      <c r="B32" s="29">
        <f t="shared" si="7"/>
        <v>45560</v>
      </c>
      <c r="C32" s="18">
        <f t="shared" si="1"/>
        <v>45560</v>
      </c>
      <c r="D32" s="19" t="str">
        <f t="shared" si="2"/>
        <v>○</v>
      </c>
      <c r="E32" s="20" t="str">
        <f t="shared" si="3"/>
        <v/>
      </c>
      <c r="F32" s="20"/>
      <c r="G32" s="21"/>
      <c r="H32" s="21"/>
      <c r="I32" s="21"/>
      <c r="J32" s="21"/>
      <c r="K32" s="22"/>
      <c r="L32" s="23"/>
      <c r="M32" s="24" t="str">
        <f t="shared" si="4"/>
        <v/>
      </c>
      <c r="N32" s="25" t="str">
        <f t="shared" si="5"/>
        <v/>
      </c>
      <c r="O32" s="25" t="str">
        <f t="shared" si="6"/>
        <v/>
      </c>
      <c r="P32" s="26" t="str">
        <f t="shared" si="0"/>
        <v/>
      </c>
    </row>
    <row r="33" spans="1:16" ht="21" customHeight="1" x14ac:dyDescent="0.45">
      <c r="B33" s="29">
        <f t="shared" si="7"/>
        <v>45561</v>
      </c>
      <c r="C33" s="18">
        <f t="shared" si="1"/>
        <v>45561</v>
      </c>
      <c r="D33" s="19" t="str">
        <f t="shared" si="2"/>
        <v>○</v>
      </c>
      <c r="E33" s="20" t="str">
        <f t="shared" si="3"/>
        <v/>
      </c>
      <c r="F33" s="20"/>
      <c r="G33" s="21"/>
      <c r="H33" s="21"/>
      <c r="I33" s="21"/>
      <c r="J33" s="21"/>
      <c r="K33" s="22"/>
      <c r="L33" s="23"/>
      <c r="M33" s="24" t="str">
        <f t="shared" si="4"/>
        <v/>
      </c>
      <c r="N33" s="25" t="str">
        <f t="shared" si="5"/>
        <v/>
      </c>
      <c r="O33" s="25" t="str">
        <f t="shared" si="6"/>
        <v/>
      </c>
      <c r="P33" s="26" t="str">
        <f t="shared" si="0"/>
        <v/>
      </c>
    </row>
    <row r="34" spans="1:16" ht="21" customHeight="1" x14ac:dyDescent="0.45">
      <c r="B34" s="29">
        <f t="shared" si="7"/>
        <v>45562</v>
      </c>
      <c r="C34" s="18">
        <f t="shared" si="1"/>
        <v>45562</v>
      </c>
      <c r="D34" s="19" t="str">
        <f t="shared" si="2"/>
        <v>○</v>
      </c>
      <c r="E34" s="20" t="str">
        <f t="shared" si="3"/>
        <v/>
      </c>
      <c r="F34" s="20"/>
      <c r="G34" s="21"/>
      <c r="H34" s="21"/>
      <c r="I34" s="21"/>
      <c r="J34" s="21"/>
      <c r="K34" s="22"/>
      <c r="L34" s="23"/>
      <c r="M34" s="24" t="str">
        <f t="shared" si="4"/>
        <v/>
      </c>
      <c r="N34" s="25" t="str">
        <f t="shared" si="5"/>
        <v/>
      </c>
      <c r="O34" s="25" t="str">
        <f t="shared" si="6"/>
        <v/>
      </c>
      <c r="P34" s="26" t="str">
        <f t="shared" si="0"/>
        <v/>
      </c>
    </row>
    <row r="35" spans="1:16" ht="21" customHeight="1" x14ac:dyDescent="0.45">
      <c r="B35" s="29">
        <f t="shared" si="7"/>
        <v>45563</v>
      </c>
      <c r="C35" s="18">
        <f t="shared" si="1"/>
        <v>45563</v>
      </c>
      <c r="D35" s="19" t="str">
        <f t="shared" si="2"/>
        <v/>
      </c>
      <c r="E35" s="20" t="str">
        <f t="shared" si="3"/>
        <v>○</v>
      </c>
      <c r="F35" s="20"/>
      <c r="G35" s="21"/>
      <c r="H35" s="21"/>
      <c r="I35" s="21"/>
      <c r="J35" s="21"/>
      <c r="K35" s="22"/>
      <c r="L35" s="23"/>
      <c r="M35" s="24" t="str">
        <f t="shared" si="4"/>
        <v/>
      </c>
      <c r="N35" s="25" t="str">
        <f t="shared" si="5"/>
        <v/>
      </c>
      <c r="O35" s="25" t="str">
        <f t="shared" si="6"/>
        <v/>
      </c>
      <c r="P35" s="26" t="str">
        <f t="shared" si="0"/>
        <v/>
      </c>
    </row>
    <row r="36" spans="1:16" ht="21" customHeight="1" x14ac:dyDescent="0.45">
      <c r="B36" s="29">
        <f t="shared" si="7"/>
        <v>45564</v>
      </c>
      <c r="C36" s="18">
        <f t="shared" si="1"/>
        <v>45564</v>
      </c>
      <c r="D36" s="19" t="str">
        <f t="shared" si="2"/>
        <v/>
      </c>
      <c r="E36" s="20" t="str">
        <f t="shared" si="3"/>
        <v>○</v>
      </c>
      <c r="F36" s="20"/>
      <c r="G36" s="21"/>
      <c r="H36" s="21"/>
      <c r="I36" s="21"/>
      <c r="J36" s="21"/>
      <c r="K36" s="22"/>
      <c r="L36" s="23"/>
      <c r="M36" s="24" t="str">
        <f t="shared" si="4"/>
        <v/>
      </c>
      <c r="N36" s="25" t="str">
        <f t="shared" si="5"/>
        <v/>
      </c>
      <c r="O36" s="25" t="str">
        <f t="shared" si="6"/>
        <v/>
      </c>
      <c r="P36" s="26" t="str">
        <f t="shared" si="0"/>
        <v/>
      </c>
    </row>
    <row r="37" spans="1:16" ht="21" customHeight="1" x14ac:dyDescent="0.45">
      <c r="B37" s="43">
        <f t="shared" si="7"/>
        <v>45565</v>
      </c>
      <c r="C37" s="18">
        <f t="shared" si="1"/>
        <v>45565</v>
      </c>
      <c r="D37" s="19" t="str">
        <f t="shared" si="2"/>
        <v>○</v>
      </c>
      <c r="E37" s="20" t="str">
        <f t="shared" si="3"/>
        <v/>
      </c>
      <c r="F37" s="20"/>
      <c r="G37" s="21"/>
      <c r="H37" s="21"/>
      <c r="I37" s="21"/>
      <c r="J37" s="21"/>
      <c r="K37" s="22"/>
      <c r="L37" s="23"/>
      <c r="M37" s="24" t="str">
        <f t="shared" si="4"/>
        <v/>
      </c>
      <c r="N37" s="25" t="str">
        <f t="shared" si="5"/>
        <v/>
      </c>
      <c r="O37" s="25" t="str">
        <f t="shared" si="6"/>
        <v/>
      </c>
      <c r="P37" s="26" t="str">
        <f t="shared" si="0"/>
        <v/>
      </c>
    </row>
    <row r="38" spans="1:16" ht="21" customHeight="1" thickBot="1" x14ac:dyDescent="0.5">
      <c r="B38" s="43" t="str">
        <f t="shared" si="7"/>
        <v/>
      </c>
      <c r="C38" s="18" t="str">
        <f t="shared" si="1"/>
        <v/>
      </c>
      <c r="D38" s="19" t="str">
        <f t="shared" si="2"/>
        <v/>
      </c>
      <c r="E38" s="20" t="str">
        <f t="shared" si="3"/>
        <v/>
      </c>
      <c r="F38" s="20"/>
      <c r="G38" s="21"/>
      <c r="H38" s="21"/>
      <c r="I38" s="21"/>
      <c r="J38" s="21"/>
      <c r="K38" s="22"/>
      <c r="L38" s="23"/>
      <c r="M38" s="24" t="str">
        <f t="shared" si="4"/>
        <v/>
      </c>
      <c r="N38" s="25" t="str">
        <f t="shared" si="5"/>
        <v/>
      </c>
      <c r="O38" s="25" t="str">
        <f t="shared" si="6"/>
        <v/>
      </c>
      <c r="P38" s="26" t="str">
        <f t="shared" si="0"/>
        <v/>
      </c>
    </row>
    <row r="39" spans="1:16" ht="24.6" customHeight="1" thickBot="1" x14ac:dyDescent="0.5">
      <c r="B39" s="32" t="s">
        <v>16</v>
      </c>
      <c r="C39" s="33"/>
      <c r="D39" s="34">
        <f>COUNTIF(D8:D38, "○")</f>
        <v>21</v>
      </c>
      <c r="E39" s="34">
        <f>COUNTIF(E8:E38, "○")</f>
        <v>9</v>
      </c>
      <c r="F39" s="34">
        <f>COUNTIF(F8:F38, "○")</f>
        <v>0</v>
      </c>
      <c r="G39" s="34">
        <f t="shared" ref="G39:J39" si="8">COUNTIF(G8:G38, "○")</f>
        <v>0</v>
      </c>
      <c r="H39" s="34">
        <f t="shared" si="8"/>
        <v>0</v>
      </c>
      <c r="I39" s="34">
        <f t="shared" si="8"/>
        <v>0</v>
      </c>
      <c r="J39" s="34">
        <f t="shared" si="8"/>
        <v>0</v>
      </c>
      <c r="K39" s="35"/>
      <c r="L39" s="36"/>
      <c r="M39" s="37"/>
      <c r="N39" s="38" t="str">
        <f>TEXT(SUM(N8:N38), "[h]:mm")</f>
        <v>0:00</v>
      </c>
      <c r="O39" s="38" t="str">
        <f>TEXT(SUM(O8:O38), "[h]:mm")</f>
        <v>0:00</v>
      </c>
      <c r="P39" s="39"/>
    </row>
    <row r="41" spans="1:16" x14ac:dyDescent="0.45">
      <c r="A41" s="3" t="s">
        <v>17</v>
      </c>
    </row>
  </sheetData>
  <sheetProtection algorithmName="SHA-512" hashValue="IufdXEJJlxwZGbig4eAiXZHuRZ9BQhEXcPIRt4tP/D0AR45hWivtAmY1uf6xhHuJb6JRXW39xdVH6Nb8o+4xyA==" saltValue="Bt0rGKkHBxJdDsDNH28LIw==" spinCount="100000" sheet="1" objects="1" scenarios="1"/>
  <mergeCells count="18">
    <mergeCell ref="O6:O7"/>
    <mergeCell ref="P6:P7"/>
    <mergeCell ref="I6:I7"/>
    <mergeCell ref="J6:J7"/>
    <mergeCell ref="K6:K7"/>
    <mergeCell ref="L6:L7"/>
    <mergeCell ref="M6:M7"/>
    <mergeCell ref="N6:N7"/>
    <mergeCell ref="B2:C2"/>
    <mergeCell ref="D3:G3"/>
    <mergeCell ref="K5:L5"/>
    <mergeCell ref="B6:B7"/>
    <mergeCell ref="C6:C7"/>
    <mergeCell ref="D6:D7"/>
    <mergeCell ref="E6:E7"/>
    <mergeCell ref="F6:F7"/>
    <mergeCell ref="G6:G7"/>
    <mergeCell ref="H6:H7"/>
  </mergeCells>
  <phoneticPr fontId="3"/>
  <conditionalFormatting sqref="B8:C38">
    <cfRule type="expression" dxfId="1" priority="1">
      <formula>WEEKDAY(B8)=1</formula>
    </cfRule>
    <cfRule type="expression" dxfId="0" priority="2">
      <formula>WEEKDAY(B8)=7</formula>
    </cfRule>
  </conditionalFormatting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7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FC3EE696-387E-44A8-BD39-659BAA424A0E}">
          <x14:formula1>
            <xm:f>プルダウンリスト!$A$1:$A$12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1B47-CC26-4B20-BB71-C1A31D13A3D2}">
  <dimension ref="A1:A12"/>
  <sheetViews>
    <sheetView workbookViewId="0">
      <selection activeCell="C10" sqref="C10"/>
    </sheetView>
  </sheetViews>
  <sheetFormatPr defaultRowHeight="18" x14ac:dyDescent="0.45"/>
  <sheetData>
    <row r="1" spans="1:1" x14ac:dyDescent="0.45">
      <c r="A1">
        <v>1</v>
      </c>
    </row>
    <row r="2" spans="1:1" x14ac:dyDescent="0.45">
      <c r="A2">
        <v>2</v>
      </c>
    </row>
    <row r="3" spans="1:1" x14ac:dyDescent="0.45">
      <c r="A3">
        <v>3</v>
      </c>
    </row>
    <row r="4" spans="1:1" x14ac:dyDescent="0.45">
      <c r="A4">
        <v>4</v>
      </c>
    </row>
    <row r="5" spans="1:1" x14ac:dyDescent="0.45">
      <c r="A5">
        <v>5</v>
      </c>
    </row>
    <row r="6" spans="1:1" x14ac:dyDescent="0.45">
      <c r="A6">
        <v>6</v>
      </c>
    </row>
    <row r="7" spans="1:1" x14ac:dyDescent="0.45">
      <c r="A7">
        <v>7</v>
      </c>
    </row>
    <row r="8" spans="1:1" x14ac:dyDescent="0.45">
      <c r="A8">
        <v>8</v>
      </c>
    </row>
    <row r="9" spans="1:1" x14ac:dyDescent="0.45">
      <c r="A9">
        <v>9</v>
      </c>
    </row>
    <row r="10" spans="1:1" x14ac:dyDescent="0.45">
      <c r="A10">
        <v>10</v>
      </c>
    </row>
    <row r="11" spans="1:1" x14ac:dyDescent="0.45">
      <c r="A11">
        <v>11</v>
      </c>
    </row>
    <row r="12" spans="1:1" x14ac:dyDescent="0.45">
      <c r="A12">
        <v>12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出勤簿</vt:lpstr>
      <vt:lpstr>プルダウンリスト</vt:lpstr>
      <vt:lpstr>記入例!Print_Area</vt:lpstr>
      <vt:lpstr>出勤簿!Print_Area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2024-08-31T10:00:44Z</dcterms:created>
  <dcterms:modified xsi:type="dcterms:W3CDTF">2025-01-19T10:33:21Z</dcterms:modified>
</cp:coreProperties>
</file>