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5A4A1742-2426-4A57-BA09-92182F8B27F7}" xr6:coauthVersionLast="47" xr6:coauthVersionMax="47" xr10:uidLastSave="{00000000-0000-0000-0000-000000000000}"/>
  <bookViews>
    <workbookView xWindow="-108" yWindow="-108" windowWidth="23256" windowHeight="12456" xr2:uid="{4E5EF192-2B9A-4DCB-BF7A-BA622574139D}"/>
  </bookViews>
  <sheets>
    <sheet name="アセスメント（No.1）" sheetId="1" r:id="rId1"/>
    <sheet name="アセスメント（No.2）" sheetId="2" r:id="rId2"/>
    <sheet name="アセスメント（No.3）" sheetId="3" r:id="rId3"/>
  </sheets>
  <definedNames>
    <definedName name="_xlnm.Print_Area" localSheetId="0">'アセスメント（No.1）'!$B$2:$W$47</definedName>
    <definedName name="_xlnm.Print_Area" localSheetId="1">'アセスメント（No.2）'!$B$1:$L$45</definedName>
    <definedName name="_xlnm.Print_Area" localSheetId="2">'アセスメント（No.3）'!$B$1:$L$44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3" l="1"/>
  <c r="F29" i="3"/>
  <c r="D29" i="3"/>
  <c r="H15" i="2"/>
  <c r="I11" i="2"/>
  <c r="I9" i="2"/>
  <c r="G9" i="2"/>
  <c r="I5" i="2"/>
  <c r="G5" i="2"/>
  <c r="E5" i="2"/>
  <c r="G19" i="1"/>
  <c r="C19" i="1"/>
  <c r="V9" i="1"/>
  <c r="J6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4" authorId="0" shapeId="0" xr:uid="{7D61F8DF-D74A-4728-8DAF-FBD9170B219A}">
      <text>
        <r>
          <rPr>
            <sz val="11"/>
            <color indexed="81"/>
            <rFont val="MS P ゴシック"/>
            <family val="3"/>
            <charset val="128"/>
          </rPr>
          <t>今回のアセスメントの理由</t>
        </r>
      </text>
    </comment>
    <comment ref="C8" authorId="0" shapeId="0" xr:uid="{57EF293F-62DD-4DA4-A237-E2B0CD7494E5}">
      <text>
        <r>
          <rPr>
            <b/>
            <sz val="9"/>
            <color indexed="81"/>
            <rFont val="MS P ゴシック"/>
            <family val="3"/>
            <charset val="128"/>
          </rPr>
          <t>フリガナは自動で表示</t>
        </r>
      </text>
    </comment>
    <comment ref="V9" authorId="0" shapeId="0" xr:uid="{41AF09C6-E02C-4662-A6D8-7B8F92ED95D6}">
      <text>
        <r>
          <rPr>
            <b/>
            <sz val="9"/>
            <color indexed="81"/>
            <rFont val="MS P ゴシック"/>
            <family val="3"/>
            <charset val="128"/>
          </rPr>
          <t>年齢は自動で表示</t>
        </r>
      </text>
    </comment>
    <comment ref="C14" authorId="0" shapeId="0" xr:uid="{79752265-2206-4CD3-BA4F-166BEAEB8202}">
      <text>
        <r>
          <rPr>
            <b/>
            <sz val="9"/>
            <color indexed="81"/>
            <rFont val="MS P ゴシック"/>
            <family val="3"/>
            <charset val="128"/>
          </rPr>
          <t>キーパーソンは◎</t>
        </r>
      </text>
    </comment>
    <comment ref="I15" authorId="0" shapeId="0" xr:uid="{9984A09E-4119-4D7E-B3DE-D12981C9BB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「歳」は自動で表示
</t>
        </r>
      </text>
    </comment>
    <comment ref="K15" authorId="0" shapeId="0" xr:uid="{38F75F7C-2A00-4BE7-9E24-8B0E3B64DC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「家族等の状況」に
転記
</t>
        </r>
      </text>
    </comment>
    <comment ref="C19" authorId="0" shapeId="0" xr:uid="{95EA3F82-CC83-428E-9DE6-C4B35ED194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キーパーソンから自動転記
</t>
        </r>
      </text>
    </comment>
    <comment ref="G19" authorId="0" shapeId="0" xr:uid="{9230F4E3-0DD4-401E-96AA-990E064E7029}">
      <text>
        <r>
          <rPr>
            <b/>
            <sz val="9"/>
            <color indexed="81"/>
            <rFont val="MS P ゴシック"/>
            <family val="3"/>
            <charset val="128"/>
          </rPr>
          <t>キーパーソンから自動転記</t>
        </r>
      </text>
    </comment>
    <comment ref="C21" authorId="0" shapeId="0" xr:uid="{68A21BD7-8817-4D20-A103-366094B31C1B}">
      <text>
        <r>
          <rPr>
            <b/>
            <sz val="9"/>
            <color indexed="81"/>
            <rFont val="MS P ゴシック"/>
            <family val="3"/>
            <charset val="128"/>
          </rPr>
          <t>「健康状態」の主治医に転記</t>
        </r>
      </text>
    </comment>
    <comment ref="I21" authorId="0" shapeId="0" xr:uid="{EF54253B-A89A-429A-9FE9-44BC61ABAE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「健康状態」の主治医に転記
</t>
        </r>
      </text>
    </comment>
    <comment ref="T21" authorId="0" shapeId="0" xr:uid="{26151CA0-DED9-444D-B624-F7D54A1677D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「健康状態」の主治医に転記
</t>
        </r>
      </text>
    </comment>
    <comment ref="A46" authorId="0" shapeId="0" xr:uid="{A8EC91D0-B995-4015-9DE3-74874A2374D5}">
      <text>
        <r>
          <rPr>
            <sz val="10"/>
            <color indexed="81"/>
            <rFont val="MS P ゴシック"/>
            <family val="3"/>
            <charset val="128"/>
          </rPr>
          <t>・障害高齢者の日常生活自立度
・認知症高齢者の日常生活自立度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" authorId="0" shapeId="0" xr:uid="{E59EF5A1-137F-4C0D-AD15-313995259E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基本情報の主治医・病院名から自動転記
</t>
        </r>
      </text>
    </comment>
    <comment ref="G5" authorId="0" shapeId="0" xr:uid="{9C277477-9518-40DC-9DD8-6E6621E89A7F}">
      <text>
        <r>
          <rPr>
            <b/>
            <sz val="9"/>
            <color indexed="81"/>
            <rFont val="MS P ゴシック"/>
            <family val="3"/>
            <charset val="128"/>
          </rPr>
          <t>基本情報の主治医氏名から自動転記</t>
        </r>
      </text>
    </comment>
    <comment ref="I5" authorId="0" shapeId="0" xr:uid="{ED5F1CDC-DED7-46BE-A075-9C4ECDB4773A}">
      <text>
        <r>
          <rPr>
            <b/>
            <sz val="9"/>
            <color indexed="81"/>
            <rFont val="MS P ゴシック"/>
            <family val="3"/>
            <charset val="128"/>
          </rPr>
          <t>基本情報の主治医連絡先から自動転記</t>
        </r>
      </text>
    </comment>
    <comment ref="C15" authorId="0" shapeId="0" xr:uid="{8E52C25A-D735-4059-8ECB-AC5D9FD519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cmが自動表示
</t>
        </r>
      </text>
    </comment>
    <comment ref="E15" authorId="0" shapeId="0" xr:uid="{220FD6CC-43B8-4789-8DE6-A58122F6CF7F}">
      <text>
        <r>
          <rPr>
            <b/>
            <sz val="9"/>
            <color indexed="81"/>
            <rFont val="MS P ゴシック"/>
            <family val="3"/>
            <charset val="128"/>
          </rPr>
          <t>kgが自動表示</t>
        </r>
      </text>
    </comment>
    <comment ref="H15" authorId="0" shapeId="0" xr:uid="{0E68192C-F457-409B-A2AE-DF230911F4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身長、体重を入力すると自動計算される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9" authorId="0" shapeId="0" xr:uid="{B5D5AE5D-3E14-4C0D-A03E-5367D80B112C}">
      <text>
        <r>
          <rPr>
            <b/>
            <sz val="9"/>
            <color indexed="81"/>
            <rFont val="MS P ゴシック"/>
            <family val="3"/>
            <charset val="128"/>
          </rPr>
          <t>基本情報のキーパーソンから自動転記</t>
        </r>
      </text>
    </comment>
    <comment ref="F29" authorId="0" shapeId="0" xr:uid="{4E0F3A7D-3386-4CA0-BF54-5BD0685A7CC8}">
      <text>
        <r>
          <rPr>
            <b/>
            <sz val="9"/>
            <color indexed="81"/>
            <rFont val="MS P ゴシック"/>
            <family val="3"/>
            <charset val="128"/>
          </rPr>
          <t>基本情報のキーパー
ソンから自動転記</t>
        </r>
      </text>
    </comment>
    <comment ref="I29" authorId="0" shapeId="0" xr:uid="{3F2CEED3-DABE-48CF-944D-5F2A62401FD3}">
      <text>
        <r>
          <rPr>
            <b/>
            <sz val="9"/>
            <color indexed="81"/>
            <rFont val="MS P ゴシック"/>
            <family val="3"/>
            <charset val="128"/>
          </rPr>
          <t>基本情報のキーパー
ソンから自動転記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<sst xmlns="http://schemas.openxmlformats.org/spreadsheetml/2006/main" count="275" uniqueCount="244">
  <si>
    <t>アセスメントシート</t>
  </si>
  <si>
    <t>No.1</t>
    <phoneticPr fontId="2"/>
  </si>
  <si>
    <t>基本情報に関する項目　　　　　　　　</t>
    <phoneticPr fontId="2"/>
  </si>
  <si>
    <t>作成年月日：令和　年　月　日</t>
  </si>
  <si>
    <t>今回のアセスメントの理由</t>
    <rPh sb="0" eb="2">
      <t>コンカイ</t>
    </rPh>
    <rPh sb="10" eb="12">
      <t>リユウ</t>
    </rPh>
    <phoneticPr fontId="2"/>
  </si>
  <si>
    <t>事業所名</t>
    <rPh sb="0" eb="4">
      <t>ジギョウショメイ</t>
    </rPh>
    <phoneticPr fontId="2"/>
  </si>
  <si>
    <t>【基本情報（受付、利用者等基本情報）】</t>
    <rPh sb="1" eb="3">
      <t>キホン</t>
    </rPh>
    <rPh sb="3" eb="5">
      <t>ジョウホウ</t>
    </rPh>
    <rPh sb="6" eb="8">
      <t>ウケツケ</t>
    </rPh>
    <rPh sb="9" eb="11">
      <t>リヨウ</t>
    </rPh>
    <rPh sb="11" eb="13">
      <t>シャナド</t>
    </rPh>
    <rPh sb="13" eb="15">
      <t>キホン</t>
    </rPh>
    <rPh sb="15" eb="17">
      <t>ジョウホウ</t>
    </rPh>
    <phoneticPr fontId="2"/>
  </si>
  <si>
    <t>受付日</t>
    <rPh sb="0" eb="2">
      <t>ウケツケ</t>
    </rPh>
    <rPh sb="2" eb="3">
      <t>ビ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</si>
  <si>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</si>
  <si>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受付対応者</t>
    <rPh sb="0" eb="2">
      <t>ウケツケ</t>
    </rPh>
    <rPh sb="2" eb="4">
      <t>タイオウ</t>
    </rPh>
    <rPh sb="4" eb="5">
      <t>シャ</t>
    </rPh>
    <phoneticPr fontId="2"/>
  </si>
  <si>
    <t>受付方法</t>
    <rPh sb="0" eb="2">
      <t>ウケツケ</t>
    </rPh>
    <rPh sb="2" eb="4">
      <t>ホウホウ</t>
    </rPh>
    <phoneticPr fontId="2"/>
  </si>
  <si>
    <t>居宅サービス
計画作成の状況</t>
    <rPh sb="0" eb="2">
      <t>キョタク</t>
    </rPh>
    <rPh sb="7" eb="9">
      <t>ケイカク</t>
    </rPh>
    <rPh sb="9" eb="11">
      <t>サクセイ</t>
    </rPh>
    <rPh sb="12" eb="14">
      <t>ジョウキョウ</t>
    </rPh>
    <phoneticPr fontId="2"/>
  </si>
  <si>
    <t>フリガナ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</si>
  <si>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</si>
  <si>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ツキヒ</t>
    </rPh>
    <phoneticPr fontId="2"/>
  </si>
  <si>
    <t>年齢</t>
    <rPh sb="0" eb="2">
      <t>ネンレイ</t>
    </rPh>
    <phoneticPr fontId="2"/>
  </si>
  <si>
    <t>利用者氏名</t>
    <rPh sb="0" eb="3">
      <t>リヨウシャ</t>
    </rPh>
    <rPh sb="3" eb="5">
      <t>シメイ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</si>
  <si>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</si>
  <si>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</si>
  <si>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家族構成図</t>
    <phoneticPr fontId="2"/>
  </si>
  <si>
    <t>電話番号</t>
    <rPh sb="0" eb="2">
      <t>デンワ</t>
    </rPh>
    <rPh sb="2" eb="4">
      <t>バンゴウ</t>
    </rPh>
    <phoneticPr fontId="2"/>
  </si>
  <si>
    <t>世帯区分</t>
    <rPh sb="0" eb="2">
      <t>セタイ</t>
    </rPh>
    <rPh sb="2" eb="4">
      <t>クブン</t>
    </rPh>
    <phoneticPr fontId="2"/>
  </si>
  <si>
    <t>家族状況</t>
    <rPh sb="0" eb="2">
      <t>カゾク</t>
    </rPh>
    <rPh sb="2" eb="4">
      <t>ジョウキョウ</t>
    </rPh>
    <phoneticPr fontId="2"/>
  </si>
  <si>
    <t>KP</t>
    <phoneticPr fontId="2"/>
  </si>
  <si>
    <t>氏名</t>
    <rPh sb="0" eb="2">
      <t>シメイ</t>
    </rPh>
    <phoneticPr fontId="2"/>
  </si>
  <si>
    <t>続柄</t>
    <phoneticPr fontId="2"/>
  </si>
  <si>
    <t>同居の有無</t>
    <rPh sb="0" eb="2">
      <t>ドウキョ</t>
    </rPh>
    <rPh sb="3" eb="5">
      <t>ウム</t>
    </rPh>
    <phoneticPr fontId="2"/>
  </si>
  <si>
    <t>◎</t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</si>
  <si>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</si>
  <si>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続柄</t>
    <rPh sb="0" eb="2">
      <t>ゾクガラ</t>
    </rPh>
    <phoneticPr fontId="2"/>
  </si>
  <si>
    <t>住所・病院名</t>
    <rPh sb="0" eb="2">
      <t>ジュウショ</t>
    </rPh>
    <rPh sb="3" eb="5">
      <t>ビョウイン</t>
    </rPh>
    <rPh sb="5" eb="6">
      <t>メイ</t>
    </rPh>
    <phoneticPr fontId="2"/>
  </si>
  <si>
    <t>電話番号</t>
  </si>
  <si>
    <t>主治医</t>
  </si>
  <si>
    <t>【これまでの生活と現在の状況】</t>
    <rPh sb="6" eb="8">
      <t>セイカツ</t>
    </rPh>
    <rPh sb="9" eb="11">
      <t>ゲンザイ</t>
    </rPh>
    <rPh sb="12" eb="14">
      <t>ジョウキョウ</t>
    </rPh>
    <phoneticPr fontId="2"/>
  </si>
  <si>
    <t>これまでの生活</t>
    <rPh sb="5" eb="7">
      <t>セイカツ</t>
    </rPh>
    <phoneticPr fontId="2"/>
  </si>
  <si>
    <t>現在の状況</t>
    <phoneticPr fontId="2"/>
  </si>
  <si>
    <t>【主訴・意向】</t>
    <rPh sb="1" eb="3">
      <t>シュソ</t>
    </rPh>
    <rPh sb="4" eb="6">
      <t>イコウ</t>
    </rPh>
    <phoneticPr fontId="2"/>
  </si>
  <si>
    <t>利用者の
主訴・意向</t>
    <rPh sb="0" eb="3">
      <t>リヨウシャ</t>
    </rPh>
    <rPh sb="5" eb="7">
      <t>シュソ</t>
    </rPh>
    <rPh sb="8" eb="10">
      <t>イコウ</t>
    </rPh>
    <phoneticPr fontId="2"/>
  </si>
  <si>
    <t>家族の
主訴・意向</t>
    <rPh sb="0" eb="2">
      <t>カゾク</t>
    </rPh>
    <rPh sb="4" eb="6">
      <t>シュソ</t>
    </rPh>
    <rPh sb="7" eb="9">
      <t>イコウ</t>
    </rPh>
    <phoneticPr fontId="2"/>
  </si>
  <si>
    <t>【認定情報】</t>
    <rPh sb="1" eb="3">
      <t>ニンテイ</t>
    </rPh>
    <rPh sb="3" eb="5">
      <t>ジョウホウ</t>
    </rPh>
    <phoneticPr fontId="2"/>
  </si>
  <si>
    <t>介護保険情報</t>
    <phoneticPr fontId="2"/>
  </si>
  <si>
    <t>被保険者番号</t>
    <rPh sb="0" eb="4">
      <t>ヒホケンシャ</t>
    </rPh>
    <rPh sb="4" eb="6">
      <t>バンゴウ</t>
    </rPh>
    <phoneticPr fontId="2"/>
  </si>
  <si>
    <t>要介護度</t>
    <rPh sb="0" eb="4">
      <t>ヨウカイゴド</t>
    </rPh>
    <phoneticPr fontId="2"/>
  </si>
  <si>
    <t>認定年月日</t>
    <rPh sb="0" eb="2">
      <t>ニンテイ</t>
    </rPh>
    <rPh sb="2" eb="5">
      <t>ネンガッピ</t>
    </rPh>
    <phoneticPr fontId="2"/>
  </si>
  <si>
    <t>負担割合</t>
    <rPh sb="0" eb="4">
      <t>フタンワリアイ</t>
    </rPh>
    <phoneticPr fontId="2"/>
  </si>
  <si>
    <t>認定の有効期間</t>
    <rPh sb="5" eb="7">
      <t>キカン</t>
    </rPh>
    <phoneticPr fontId="2"/>
  </si>
  <si>
    <t>令和 年　月 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</si>
  <si>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～</t>
    <phoneticPr fontId="2"/>
  </si>
  <si>
    <t>令和 年 月 日</t>
    <phoneticPr fontId="2"/>
  </si>
  <si>
    <t>【利用者の社会保障制度の利用情報】</t>
    <phoneticPr fontId="2"/>
  </si>
  <si>
    <t>医療保険</t>
    <phoneticPr fontId="2"/>
  </si>
  <si>
    <t>障害者手帳</t>
    <phoneticPr fontId="2"/>
  </si>
  <si>
    <t>身体障害者手帳</t>
    <phoneticPr fontId="2"/>
  </si>
  <si>
    <t>療育手帳</t>
    <phoneticPr fontId="2"/>
  </si>
  <si>
    <t>精神障害者保健福祉手帳</t>
    <phoneticPr fontId="2"/>
  </si>
  <si>
    <t>年金の受給状況</t>
    <rPh sb="0" eb="2">
      <t>ネンキン</t>
    </rPh>
    <rPh sb="3" eb="7">
      <t>ジュ</t>
    </rPh>
    <phoneticPr fontId="2"/>
  </si>
  <si>
    <t>生活保護</t>
    <phoneticPr fontId="2"/>
  </si>
  <si>
    <t>受給者番号</t>
    <phoneticPr fontId="2"/>
  </si>
  <si>
    <t>負担者番号</t>
    <rPh sb="0" eb="3">
      <t>フタンシャ</t>
    </rPh>
    <rPh sb="3" eb="5">
      <t>バンゴウ</t>
    </rPh>
    <phoneticPr fontId="2"/>
  </si>
  <si>
    <t>その他の
社会保障制度</t>
    <phoneticPr fontId="2"/>
  </si>
  <si>
    <t>【現在利用している支援や社会資源の状況】</t>
    <rPh sb="1" eb="3">
      <t>ゲンザイ</t>
    </rPh>
    <rPh sb="3" eb="5">
      <t>リヨウ</t>
    </rPh>
    <rPh sb="9" eb="11">
      <t>シエン</t>
    </rPh>
    <rPh sb="12" eb="14">
      <t>シャカイ</t>
    </rPh>
    <rPh sb="14" eb="16">
      <t>シゲン</t>
    </rPh>
    <rPh sb="17" eb="19">
      <t>ジョウキョウ</t>
    </rPh>
    <phoneticPr fontId="2"/>
  </si>
  <si>
    <t>現在利用している支援や社会資源の状況</t>
    <rPh sb="0" eb="2">
      <t>ゲンザイ</t>
    </rPh>
    <rPh sb="2" eb="4">
      <t>リヨウ</t>
    </rPh>
    <rPh sb="8" eb="10">
      <t>シエン</t>
    </rPh>
    <rPh sb="11" eb="13">
      <t>シャカイ</t>
    </rPh>
    <rPh sb="13" eb="15">
      <t>シゲン</t>
    </rPh>
    <rPh sb="16" eb="18">
      <t>ジョウキョウ</t>
    </rPh>
    <phoneticPr fontId="2"/>
  </si>
  <si>
    <t>サービス種別</t>
    <rPh sb="4" eb="6">
      <t>シュベツ</t>
    </rPh>
    <phoneticPr fontId="2"/>
  </si>
  <si>
    <t>事業所名</t>
    <phoneticPr fontId="2"/>
  </si>
  <si>
    <t>訪問介護</t>
    <rPh sb="0" eb="4">
      <t>ホウモンカイゴ</t>
    </rPh>
    <phoneticPr fontId="2"/>
  </si>
  <si>
    <t>訪問看護</t>
    <rPh sb="0" eb="4">
      <t>ホウモンカンゴ</t>
    </rPh>
    <phoneticPr fontId="2"/>
  </si>
  <si>
    <t>訪問入浴介護</t>
    <rPh sb="0" eb="6">
      <t>ホニュ</t>
    </rPh>
    <phoneticPr fontId="2"/>
  </si>
  <si>
    <t>訪問リハビリ</t>
    <rPh sb="0" eb="2">
      <t>ホウモン</t>
    </rPh>
    <phoneticPr fontId="2"/>
  </si>
  <si>
    <t>訪問診療</t>
    <phoneticPr fontId="2"/>
  </si>
  <si>
    <t>デイサービス/
デイケア</t>
    <phoneticPr fontId="2"/>
  </si>
  <si>
    <t>ショートステイ</t>
    <phoneticPr fontId="2"/>
  </si>
  <si>
    <t>福祉用具貸与/購入/住宅改修</t>
    <phoneticPr fontId="2"/>
  </si>
  <si>
    <t>【日常生活自立度（障害・認知症）】</t>
    <rPh sb="1" eb="8">
      <t>ニチジョウセイカツジリツド</t>
    </rPh>
    <rPh sb="9" eb="11">
      <t>ショウガイ</t>
    </rPh>
    <rPh sb="12" eb="15">
      <t>ニンチショウ</t>
    </rPh>
    <phoneticPr fontId="2"/>
  </si>
  <si>
    <t>5・6</t>
    <phoneticPr fontId="2"/>
  </si>
  <si>
    <t>日常生活自立度
（障害）</t>
    <rPh sb="0" eb="7">
      <t>ニチ</t>
    </rPh>
    <rPh sb="9" eb="11">
      <t>ショウガイ</t>
    </rPh>
    <phoneticPr fontId="2"/>
  </si>
  <si>
    <t>認定時</t>
    <rPh sb="0" eb="2">
      <t>ニンテイ</t>
    </rPh>
    <rPh sb="2" eb="3">
      <t>ジ</t>
    </rPh>
    <phoneticPr fontId="2"/>
  </si>
  <si>
    <t>医師</t>
    <rPh sb="0" eb="2">
      <t>イシ</t>
    </rPh>
    <phoneticPr fontId="2"/>
  </si>
  <si>
    <t>日常生活自立度
（認知症）</t>
    <phoneticPr fontId="2"/>
  </si>
  <si>
    <t>調査票</t>
    <rPh sb="0" eb="3">
      <t>チョウサヒョウ</t>
    </rPh>
    <phoneticPr fontId="2"/>
  </si>
  <si>
    <t>アセスメントシート
課題分析（アセスメント）に関する項目　　　　　　　　　　　</t>
  </si>
  <si>
    <t>No.2</t>
    <phoneticPr fontId="2"/>
  </si>
  <si>
    <t>【健康状態】</t>
    <rPh sb="1" eb="5">
      <t>ケンコウジョウタイ</t>
    </rPh>
    <phoneticPr fontId="2"/>
  </si>
  <si>
    <t>既往歴・主傷病
受診状況</t>
    <rPh sb="0" eb="3">
      <t>キオウレキ</t>
    </rPh>
    <rPh sb="4" eb="5">
      <t>シュ</t>
    </rPh>
    <rPh sb="5" eb="7">
      <t>ショウビョウ</t>
    </rPh>
    <rPh sb="8" eb="10">
      <t>ジュシン</t>
    </rPh>
    <rPh sb="10" eb="12">
      <t>ジョウキョウ</t>
    </rPh>
    <phoneticPr fontId="2"/>
  </si>
  <si>
    <t>病名</t>
    <rPh sb="0" eb="2">
      <t>ビョウメイ</t>
    </rPh>
    <phoneticPr fontId="2"/>
  </si>
  <si>
    <t>発症時期</t>
    <phoneticPr fontId="2"/>
  </si>
  <si>
    <t>病院名</t>
    <rPh sb="0" eb="3">
      <t>ビョウインメイ</t>
    </rPh>
    <phoneticPr fontId="2"/>
  </si>
  <si>
    <t>医師名
※主治医は◎</t>
    <rPh sb="0" eb="2">
      <t>イシ</t>
    </rPh>
    <rPh sb="2" eb="3">
      <t>メイ</t>
    </rPh>
    <rPh sb="5" eb="8">
      <t>シュジイ</t>
    </rPh>
    <phoneticPr fontId="2"/>
  </si>
  <si>
    <t>連絡先</t>
    <rPh sb="0" eb="3">
      <t>レンラクサキ</t>
    </rPh>
    <phoneticPr fontId="2"/>
  </si>
  <si>
    <t>受診頻度</t>
    <rPh sb="0" eb="2">
      <t>ジュシン</t>
    </rPh>
    <rPh sb="2" eb="4">
      <t>ヒンド</t>
    </rPh>
    <phoneticPr fontId="2"/>
  </si>
  <si>
    <t>同行者の有無</t>
    <rPh sb="0" eb="3">
      <t>ドウコウシャ</t>
    </rPh>
    <rPh sb="4" eb="6">
      <t>ウム</t>
    </rPh>
    <phoneticPr fontId="2"/>
  </si>
  <si>
    <t>診療科目</t>
    <rPh sb="0" eb="4">
      <t>シンリョウカモク</t>
    </rPh>
    <phoneticPr fontId="2"/>
  </si>
  <si>
    <t>受診方法</t>
    <rPh sb="0" eb="4">
      <t>ジュシンホウホウ</t>
    </rPh>
    <phoneticPr fontId="2"/>
  </si>
  <si>
    <t>◎</t>
  </si>
  <si>
    <t>身長</t>
    <rPh sb="0" eb="2">
      <t>シンチョウ</t>
    </rPh>
    <phoneticPr fontId="2"/>
  </si>
  <si>
    <t>体重</t>
    <rPh sb="0" eb="2">
      <t>タイジュウ</t>
    </rPh>
    <phoneticPr fontId="2"/>
  </si>
  <si>
    <t>BMI</t>
    <phoneticPr fontId="2"/>
  </si>
  <si>
    <t>血圧</t>
    <rPh sb="0" eb="2">
      <t>ケツアツ</t>
    </rPh>
    <phoneticPr fontId="2"/>
  </si>
  <si>
    <t>麻痺</t>
    <rPh sb="0" eb="2">
      <t>マヒ</t>
    </rPh>
    <phoneticPr fontId="2"/>
  </si>
  <si>
    <t>褥瘡</t>
    <rPh sb="0" eb="2">
      <t>ジョクソウ</t>
    </rPh>
    <phoneticPr fontId="2"/>
  </si>
  <si>
    <t>感染症</t>
    <rPh sb="0" eb="3">
      <t>カンセ</t>
    </rPh>
    <phoneticPr fontId="2"/>
  </si>
  <si>
    <t>服薬内容</t>
    <phoneticPr fontId="2"/>
  </si>
  <si>
    <t>薬局</t>
    <rPh sb="0" eb="2">
      <t>ヤッキョク</t>
    </rPh>
    <phoneticPr fontId="2"/>
  </si>
  <si>
    <t>薬剤師</t>
    <rPh sb="0" eb="3">
      <t>ヤクザイシ</t>
    </rPh>
    <phoneticPr fontId="2"/>
  </si>
  <si>
    <t>特記、解決
すべき課題など</t>
    <phoneticPr fontId="2"/>
  </si>
  <si>
    <t>【ADL】</t>
    <phoneticPr fontId="2"/>
  </si>
  <si>
    <t>寝返り</t>
    <rPh sb="0" eb="2">
      <t>ネガエ</t>
    </rPh>
    <phoneticPr fontId="2"/>
  </si>
  <si>
    <t>起き上がり</t>
    <rPh sb="0" eb="1">
      <t>オ</t>
    </rPh>
    <rPh sb="2" eb="3">
      <t>ア</t>
    </rPh>
    <phoneticPr fontId="2"/>
  </si>
  <si>
    <t>座位保持</t>
    <rPh sb="0" eb="4">
      <t>ザイホジ</t>
    </rPh>
    <phoneticPr fontId="2"/>
  </si>
  <si>
    <t>立ち上がり</t>
    <rPh sb="0" eb="1">
      <t>タ</t>
    </rPh>
    <rPh sb="2" eb="3">
      <t>ア</t>
    </rPh>
    <phoneticPr fontId="2"/>
  </si>
  <si>
    <t>立位保持</t>
    <rPh sb="0" eb="4">
      <t>リツイ</t>
    </rPh>
    <phoneticPr fontId="2"/>
  </si>
  <si>
    <t>移乗</t>
    <rPh sb="0" eb="2">
      <t>イジョウ</t>
    </rPh>
    <phoneticPr fontId="2"/>
  </si>
  <si>
    <t>使用器具（屋内）</t>
    <rPh sb="0" eb="2">
      <t>シヨウ</t>
    </rPh>
    <rPh sb="2" eb="4">
      <t>キグ</t>
    </rPh>
    <rPh sb="5" eb="7">
      <t>オクナイ</t>
    </rPh>
    <phoneticPr fontId="2"/>
  </si>
  <si>
    <t>使用器具（屋外）</t>
    <rPh sb="0" eb="2">
      <t>シヨウ</t>
    </rPh>
    <rPh sb="2" eb="4">
      <t>キグ</t>
    </rPh>
    <rPh sb="5" eb="7">
      <t>オクガイ</t>
    </rPh>
    <phoneticPr fontId="2"/>
  </si>
  <si>
    <t>階段移動</t>
    <rPh sb="0" eb="2">
      <t>カイダン</t>
    </rPh>
    <rPh sb="2" eb="4">
      <t>イドウ</t>
    </rPh>
    <phoneticPr fontId="2"/>
  </si>
  <si>
    <t>【排泄の状況】</t>
    <rPh sb="1" eb="3">
      <t>ハイセツ</t>
    </rPh>
    <rPh sb="4" eb="6">
      <t>ジョウキョウ</t>
    </rPh>
    <phoneticPr fontId="2"/>
  </si>
  <si>
    <t>排泄の場所</t>
    <rPh sb="0" eb="2">
      <t>ハイセツ</t>
    </rPh>
    <rPh sb="3" eb="5">
      <t>バショ</t>
    </rPh>
    <phoneticPr fontId="2"/>
  </si>
  <si>
    <t>用具の使用</t>
    <rPh sb="0" eb="2">
      <t>ヨウグ</t>
    </rPh>
    <rPh sb="3" eb="5">
      <t>シヨウ</t>
    </rPh>
    <phoneticPr fontId="2"/>
  </si>
  <si>
    <t>排尿動作</t>
    <rPh sb="0" eb="2">
      <t>ハイニョウ</t>
    </rPh>
    <rPh sb="2" eb="4">
      <t>ドウサ</t>
    </rPh>
    <phoneticPr fontId="2"/>
  </si>
  <si>
    <t>尿意</t>
    <rPh sb="0" eb="2">
      <t>ニョウイ</t>
    </rPh>
    <phoneticPr fontId="2"/>
  </si>
  <si>
    <t>尿失禁</t>
    <rPh sb="0" eb="3">
      <t>ニョウシッキン</t>
    </rPh>
    <phoneticPr fontId="2"/>
  </si>
  <si>
    <t>排便動作</t>
    <rPh sb="0" eb="2">
      <t>ハイベン</t>
    </rPh>
    <rPh sb="2" eb="4">
      <t>ドウサ</t>
    </rPh>
    <phoneticPr fontId="2"/>
  </si>
  <si>
    <t>便意</t>
    <rPh sb="0" eb="2">
      <t>ベンイ</t>
    </rPh>
    <phoneticPr fontId="2"/>
  </si>
  <si>
    <t>便失禁</t>
    <rPh sb="0" eb="1">
      <t>ベン</t>
    </rPh>
    <rPh sb="1" eb="3">
      <t>シッキン</t>
    </rPh>
    <phoneticPr fontId="2"/>
  </si>
  <si>
    <t>【清潔の保持に関する状況】</t>
    <rPh sb="1" eb="3">
      <t>セイケツ</t>
    </rPh>
    <rPh sb="4" eb="6">
      <t>ホジ</t>
    </rPh>
    <rPh sb="7" eb="8">
      <t>カン</t>
    </rPh>
    <rPh sb="10" eb="12">
      <t>ジョウキョウ</t>
    </rPh>
    <phoneticPr fontId="2"/>
  </si>
  <si>
    <t>入浴動作</t>
    <rPh sb="0" eb="2">
      <t>ニュウヨク</t>
    </rPh>
    <rPh sb="2" eb="4">
      <t>ドウサ</t>
    </rPh>
    <phoneticPr fontId="2"/>
  </si>
  <si>
    <t>入浴の頻度</t>
    <rPh sb="0" eb="2">
      <t>ニュウ</t>
    </rPh>
    <rPh sb="3" eb="5">
      <t>ヒンド</t>
    </rPh>
    <phoneticPr fontId="2"/>
  </si>
  <si>
    <t>衣類の着脱</t>
    <rPh sb="0" eb="2">
      <t>イルイ</t>
    </rPh>
    <rPh sb="3" eb="5">
      <t>チャクダツ</t>
    </rPh>
    <phoneticPr fontId="2"/>
  </si>
  <si>
    <t>衣類の状況</t>
    <rPh sb="0" eb="2">
      <t>イルイ</t>
    </rPh>
    <rPh sb="3" eb="5">
      <t>ジョウキョウ</t>
    </rPh>
    <phoneticPr fontId="2"/>
  </si>
  <si>
    <t>爪切りの動作</t>
    <rPh sb="0" eb="1">
      <t>ツメ</t>
    </rPh>
    <rPh sb="1" eb="2">
      <t>キ</t>
    </rPh>
    <rPh sb="4" eb="6">
      <t>ドウサ</t>
    </rPh>
    <phoneticPr fontId="2"/>
  </si>
  <si>
    <t>爪の状態</t>
    <rPh sb="0" eb="1">
      <t>ツメ</t>
    </rPh>
    <rPh sb="2" eb="4">
      <t>ジョウタイ</t>
    </rPh>
    <phoneticPr fontId="2"/>
  </si>
  <si>
    <t>洗顔の動作</t>
    <rPh sb="0" eb="2">
      <t>センガン</t>
    </rPh>
    <rPh sb="3" eb="5">
      <t>ドウサ</t>
    </rPh>
    <phoneticPr fontId="2"/>
  </si>
  <si>
    <t>整髪の動作</t>
    <rPh sb="0" eb="2">
      <t>セイハツ</t>
    </rPh>
    <rPh sb="3" eb="5">
      <t>ドウサ</t>
    </rPh>
    <phoneticPr fontId="2"/>
  </si>
  <si>
    <t>室内の状況</t>
    <rPh sb="0" eb="2">
      <t>シツナイ</t>
    </rPh>
    <rPh sb="3" eb="5">
      <t>ジョウキョウ</t>
    </rPh>
    <phoneticPr fontId="2"/>
  </si>
  <si>
    <t>寝具の状況</t>
    <rPh sb="0" eb="2">
      <t>シング</t>
    </rPh>
    <rPh sb="3" eb="5">
      <t>ジョウキョウ</t>
    </rPh>
    <phoneticPr fontId="2"/>
  </si>
  <si>
    <t>【口腔内の状況】</t>
    <rPh sb="1" eb="4">
      <t>コウクウナイ</t>
    </rPh>
    <rPh sb="5" eb="7">
      <t>ジョウキョウ</t>
    </rPh>
    <phoneticPr fontId="2"/>
  </si>
  <si>
    <t>残存歯</t>
    <rPh sb="0" eb="3">
      <t>ザンゾンシ</t>
    </rPh>
    <phoneticPr fontId="2"/>
  </si>
  <si>
    <t>歯の欠損</t>
    <rPh sb="0" eb="1">
      <t>ハ</t>
    </rPh>
    <rPh sb="2" eb="4">
      <t>ケッソン</t>
    </rPh>
    <phoneticPr fontId="2"/>
  </si>
  <si>
    <t>義歯の有無</t>
    <rPh sb="0" eb="2">
      <t>ギシ</t>
    </rPh>
    <rPh sb="3" eb="5">
      <t>ウム</t>
    </rPh>
    <phoneticPr fontId="2"/>
  </si>
  <si>
    <t>口臭の有無</t>
    <rPh sb="0" eb="2">
      <t>コウシュウ</t>
    </rPh>
    <rPh sb="3" eb="5">
      <t>ウム</t>
    </rPh>
    <phoneticPr fontId="2"/>
  </si>
  <si>
    <t>特記、解決
すべき課題など</t>
  </si>
  <si>
    <t>【食事摂取の状況】</t>
    <rPh sb="1" eb="5">
      <t>ショクジセッシュ</t>
    </rPh>
    <rPh sb="6" eb="8">
      <t>ジョウキョウ</t>
    </rPh>
    <phoneticPr fontId="2"/>
  </si>
  <si>
    <t>食形態</t>
    <rPh sb="0" eb="1">
      <t>ショク</t>
    </rPh>
    <rPh sb="1" eb="3">
      <t>ケイタイ</t>
    </rPh>
    <phoneticPr fontId="2"/>
  </si>
  <si>
    <t>水分とろみ</t>
    <rPh sb="0" eb="2">
      <t>スイブン</t>
    </rPh>
    <phoneticPr fontId="2"/>
  </si>
  <si>
    <t>食事回数</t>
    <rPh sb="0" eb="4">
      <t>ショクジカイスウ</t>
    </rPh>
    <phoneticPr fontId="2"/>
  </si>
  <si>
    <t>嚥下</t>
    <rPh sb="0" eb="2">
      <t>エンゲ</t>
    </rPh>
    <phoneticPr fontId="2"/>
  </si>
  <si>
    <t>栄養状態</t>
    <phoneticPr fontId="2"/>
  </si>
  <si>
    <t>食事制限</t>
    <phoneticPr fontId="2"/>
  </si>
  <si>
    <t>水分制限</t>
    <phoneticPr fontId="2"/>
  </si>
  <si>
    <t>アセスメントシート
課題分析（アセスメント）に関する項目　　　　　　　　　　　　　　　　　　　　　　　　　　　　　　　　　　　　No.3</t>
    <phoneticPr fontId="2"/>
  </si>
  <si>
    <t>【IADL】</t>
    <phoneticPr fontId="2"/>
  </si>
  <si>
    <t>調理</t>
    <rPh sb="0" eb="2">
      <t>チョウリ</t>
    </rPh>
    <phoneticPr fontId="2"/>
  </si>
  <si>
    <t>掃除</t>
    <rPh sb="0" eb="2">
      <t>ソウジ</t>
    </rPh>
    <phoneticPr fontId="2"/>
  </si>
  <si>
    <t>洗濯</t>
    <rPh sb="0" eb="2">
      <t>センタク</t>
    </rPh>
    <phoneticPr fontId="2"/>
  </si>
  <si>
    <t>買物</t>
    <rPh sb="0" eb="1">
      <t>カ</t>
    </rPh>
    <rPh sb="1" eb="2">
      <t>モノ</t>
    </rPh>
    <phoneticPr fontId="2"/>
  </si>
  <si>
    <t>服薬管理</t>
    <rPh sb="0" eb="2">
      <t>フクヤク</t>
    </rPh>
    <rPh sb="2" eb="4">
      <t>カンリ</t>
    </rPh>
    <phoneticPr fontId="2"/>
  </si>
  <si>
    <t>金銭管理</t>
    <rPh sb="0" eb="2">
      <t>キンセン</t>
    </rPh>
    <rPh sb="2" eb="4">
      <t>カンリ</t>
    </rPh>
    <phoneticPr fontId="2"/>
  </si>
  <si>
    <t>電話の利用</t>
    <rPh sb="0" eb="2">
      <t>デンワ</t>
    </rPh>
    <rPh sb="3" eb="5">
      <t>リヨウ</t>
    </rPh>
    <phoneticPr fontId="2"/>
  </si>
  <si>
    <t>交通機関の利用</t>
    <rPh sb="0" eb="4">
      <t>コウツウキカン</t>
    </rPh>
    <rPh sb="5" eb="7">
      <t>リヨウ</t>
    </rPh>
    <phoneticPr fontId="2"/>
  </si>
  <si>
    <t>【生活リズム】</t>
    <rPh sb="1" eb="3">
      <t>セイカツ</t>
    </rPh>
    <phoneticPr fontId="2"/>
  </si>
  <si>
    <t>起床</t>
    <rPh sb="0" eb="2">
      <t>キショウ</t>
    </rPh>
    <phoneticPr fontId="2"/>
  </si>
  <si>
    <t>：</t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</si>
  <si>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</si>
  <si>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</si>
  <si>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</si>
  <si>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入浴</t>
    <rPh sb="0" eb="2">
      <t>ニュウヨク</t>
    </rPh>
    <phoneticPr fontId="2"/>
  </si>
  <si>
    <t>就寝</t>
    <rPh sb="0" eb="2">
      <t>シュウシン</t>
    </rPh>
    <phoneticPr fontId="2"/>
  </si>
  <si>
    <t>睡眠の状態</t>
    <rPh sb="0" eb="2">
      <t>スイミン</t>
    </rPh>
    <rPh sb="3" eb="5">
      <t>ジョウタイ</t>
    </rPh>
    <phoneticPr fontId="2"/>
  </si>
  <si>
    <t>眠剤の使用</t>
    <rPh sb="0" eb="2">
      <t>ミンザイ</t>
    </rPh>
    <rPh sb="3" eb="5">
      <t>シヨウ</t>
    </rPh>
    <phoneticPr fontId="2"/>
  </si>
  <si>
    <t>週間予定</t>
    <rPh sb="0" eb="2">
      <t>シュウカン</t>
    </rPh>
    <rPh sb="2" eb="4">
      <t>ヨテイ</t>
    </rPh>
    <phoneticPr fontId="2"/>
  </si>
  <si>
    <t>【コミュニケーションにおける理解と表出の状況】</t>
    <rPh sb="14" eb="16">
      <t>リカイ</t>
    </rPh>
    <rPh sb="17" eb="19">
      <t>ヒョウシュツ</t>
    </rPh>
    <rPh sb="20" eb="22">
      <t>ジョウキョウ</t>
    </rPh>
    <phoneticPr fontId="2"/>
  </si>
  <si>
    <t>意思疎通</t>
    <rPh sb="0" eb="4">
      <t>イシソツウ</t>
    </rPh>
    <phoneticPr fontId="2"/>
  </si>
  <si>
    <t>視力</t>
    <rPh sb="0" eb="2">
      <t>シリョク</t>
    </rPh>
    <phoneticPr fontId="2"/>
  </si>
  <si>
    <t>眼鏡</t>
    <rPh sb="0" eb="2">
      <t>メガネ</t>
    </rPh>
    <phoneticPr fontId="2"/>
  </si>
  <si>
    <t>聴力</t>
    <rPh sb="0" eb="2">
      <t>チョウリョク</t>
    </rPh>
    <phoneticPr fontId="2"/>
  </si>
  <si>
    <t>補聴器</t>
    <rPh sb="0" eb="3">
      <t>ホチョウキ</t>
    </rPh>
    <phoneticPr fontId="2"/>
  </si>
  <si>
    <t>意思伝達の方法</t>
    <rPh sb="0" eb="4">
      <t>イシデン</t>
    </rPh>
    <rPh sb="5" eb="7">
      <t>ホウホウ</t>
    </rPh>
    <phoneticPr fontId="2"/>
  </si>
  <si>
    <t>コミュニケーションツール</t>
    <phoneticPr fontId="2"/>
  </si>
  <si>
    <t>①</t>
    <phoneticPr fontId="2"/>
  </si>
  <si>
    <t>②</t>
    <phoneticPr fontId="2"/>
  </si>
  <si>
    <t>【認知機能や判断能力】</t>
    <rPh sb="1" eb="5">
      <t>ニンチキノウ</t>
    </rPh>
    <rPh sb="6" eb="10">
      <t>ハンダンノウリョク</t>
    </rPh>
    <phoneticPr fontId="2"/>
  </si>
  <si>
    <t>日常の意思決定</t>
    <rPh sb="0" eb="3">
      <t>ニチジョウ</t>
    </rPh>
    <rPh sb="3" eb="7">
      <t>イシケッテイ</t>
    </rPh>
    <phoneticPr fontId="2"/>
  </si>
  <si>
    <t>認知症の診断</t>
    <rPh sb="0" eb="3">
      <t>ニンチショウ</t>
    </rPh>
    <rPh sb="4" eb="6">
      <t>シンダン</t>
    </rPh>
    <phoneticPr fontId="2"/>
  </si>
  <si>
    <t>原因疾患</t>
    <rPh sb="0" eb="4">
      <t>ゲンインシッカン</t>
    </rPh>
    <phoneticPr fontId="2"/>
  </si>
  <si>
    <t>中核症状</t>
    <rPh sb="0" eb="4">
      <t>チュウカクショウジョウ</t>
    </rPh>
    <phoneticPr fontId="2"/>
  </si>
  <si>
    <t>記憶障害</t>
    <phoneticPr fontId="2"/>
  </si>
  <si>
    <t>理解・判断力の低下</t>
    <phoneticPr fontId="2"/>
  </si>
  <si>
    <t>見当識障害</t>
    <rPh sb="0" eb="5">
      <t>ケントウシ</t>
    </rPh>
    <phoneticPr fontId="2"/>
  </si>
  <si>
    <t>失語</t>
    <phoneticPr fontId="2"/>
  </si>
  <si>
    <t>失認</t>
    <phoneticPr fontId="2"/>
  </si>
  <si>
    <t>失行</t>
    <phoneticPr fontId="2"/>
  </si>
  <si>
    <t>行動・心理症状</t>
    <rPh sb="0" eb="2">
      <t>コウドウ</t>
    </rPh>
    <rPh sb="3" eb="5">
      <t>シンリ</t>
    </rPh>
    <rPh sb="5" eb="7">
      <t>ショウジョウ</t>
    </rPh>
    <phoneticPr fontId="2"/>
  </si>
  <si>
    <t>被害的</t>
    <rPh sb="0" eb="2">
      <t>ヒガイ</t>
    </rPh>
    <rPh sb="2" eb="3">
      <t>テキ</t>
    </rPh>
    <phoneticPr fontId="2"/>
  </si>
  <si>
    <t>作話</t>
    <rPh sb="0" eb="2">
      <t>サクワ</t>
    </rPh>
    <phoneticPr fontId="2"/>
  </si>
  <si>
    <t>感情が不安定</t>
    <rPh sb="0" eb="2">
      <t>カンジョウ</t>
    </rPh>
    <rPh sb="3" eb="6">
      <t>フアンテイ</t>
    </rPh>
    <phoneticPr fontId="2"/>
  </si>
  <si>
    <t>暴力/攻撃性</t>
    <rPh sb="0" eb="2">
      <t>ボウリョク</t>
    </rPh>
    <rPh sb="3" eb="6">
      <t>コウゲキセイ</t>
    </rPh>
    <phoneticPr fontId="2"/>
  </si>
  <si>
    <t>大声を出す</t>
    <rPh sb="0" eb="2">
      <t>オオゴエ</t>
    </rPh>
    <rPh sb="3" eb="4">
      <t>ダ</t>
    </rPh>
    <phoneticPr fontId="2"/>
  </si>
  <si>
    <t>介護に抵抗</t>
    <rPh sb="0" eb="2">
      <t>カイゴ</t>
    </rPh>
    <rPh sb="3" eb="5">
      <t>テイコウ</t>
    </rPh>
    <phoneticPr fontId="2"/>
  </si>
  <si>
    <t>一人で出たがる</t>
    <rPh sb="0" eb="2">
      <t>ヒトリ</t>
    </rPh>
    <rPh sb="3" eb="4">
      <t>デ</t>
    </rPh>
    <phoneticPr fontId="2"/>
  </si>
  <si>
    <t>収集癖</t>
    <rPh sb="0" eb="3">
      <t>シュウシュウヘキ</t>
    </rPh>
    <phoneticPr fontId="2"/>
  </si>
  <si>
    <t>物や衣類を壊す</t>
    <rPh sb="0" eb="1">
      <t>モノ</t>
    </rPh>
    <rPh sb="2" eb="4">
      <t>イルイ</t>
    </rPh>
    <rPh sb="5" eb="6">
      <t>コワ</t>
    </rPh>
    <phoneticPr fontId="2"/>
  </si>
  <si>
    <t>不潔行為</t>
    <rPh sb="0" eb="4">
      <t>フケツコウイ</t>
    </rPh>
    <phoneticPr fontId="2"/>
  </si>
  <si>
    <t>話がまとまらない</t>
    <rPh sb="0" eb="1">
      <t>ハナシ</t>
    </rPh>
    <phoneticPr fontId="2"/>
  </si>
  <si>
    <t>徘徊</t>
    <rPh sb="0" eb="2">
      <t>ハイカイ</t>
    </rPh>
    <phoneticPr fontId="2"/>
  </si>
  <si>
    <t>昼夜逆転</t>
    <rPh sb="0" eb="4">
      <t>チュウヤギャ</t>
    </rPh>
    <phoneticPr fontId="2"/>
  </si>
  <si>
    <t>独り言・一人笑い</t>
    <rPh sb="0" eb="1">
      <t>ヒト</t>
    </rPh>
    <rPh sb="2" eb="3">
      <t>ゴト</t>
    </rPh>
    <rPh sb="4" eb="7">
      <t>ヒトリワラ</t>
    </rPh>
    <phoneticPr fontId="2"/>
  </si>
  <si>
    <t>危険行為</t>
    <rPh sb="0" eb="4">
      <t>キケンコウイ</t>
    </rPh>
    <phoneticPr fontId="2"/>
  </si>
  <si>
    <t>【社会との関わり】</t>
    <rPh sb="1" eb="3">
      <t>シャカイ</t>
    </rPh>
    <rPh sb="5" eb="6">
      <t>カカ</t>
    </rPh>
    <phoneticPr fontId="2"/>
  </si>
  <si>
    <t>家庭内での役割</t>
    <rPh sb="0" eb="2">
      <t>カテイ</t>
    </rPh>
    <rPh sb="2" eb="3">
      <t>ナイ</t>
    </rPh>
    <rPh sb="5" eb="7">
      <t>ヤクワリ</t>
    </rPh>
    <phoneticPr fontId="2"/>
  </si>
  <si>
    <t>家族等との関わり</t>
    <rPh sb="0" eb="2">
      <t>カゾク</t>
    </rPh>
    <rPh sb="2" eb="3">
      <t>トウ</t>
    </rPh>
    <rPh sb="5" eb="6">
      <t>カカ</t>
    </rPh>
    <phoneticPr fontId="2"/>
  </si>
  <si>
    <t>地域との関わり</t>
    <rPh sb="0" eb="2">
      <t>チイキ</t>
    </rPh>
    <rPh sb="4" eb="5">
      <t>カカ</t>
    </rPh>
    <phoneticPr fontId="2"/>
  </si>
  <si>
    <t>仕事との関わり</t>
    <rPh sb="0" eb="2">
      <t>シゴト</t>
    </rPh>
    <rPh sb="4" eb="5">
      <t>カカ</t>
    </rPh>
    <phoneticPr fontId="2"/>
  </si>
  <si>
    <t>【家族等の状況】</t>
    <rPh sb="1" eb="3">
      <t>カゾク</t>
    </rPh>
    <rPh sb="3" eb="4">
      <t>トウ</t>
    </rPh>
    <rPh sb="5" eb="7">
      <t>ジョウキョウ</t>
    </rPh>
    <phoneticPr fontId="2"/>
  </si>
  <si>
    <t>日常生活・意思決定に関わる家族等の状況</t>
    <rPh sb="0" eb="4">
      <t>ニチジョウセイカツ</t>
    </rPh>
    <rPh sb="5" eb="9">
      <t>イシケッテイ</t>
    </rPh>
    <rPh sb="10" eb="11">
      <t>カカ</t>
    </rPh>
    <rPh sb="13" eb="15">
      <t>カゾク</t>
    </rPh>
    <rPh sb="15" eb="16">
      <t>トウ</t>
    </rPh>
    <rPh sb="17" eb="19">
      <t>ジョウキョウ</t>
    </rPh>
    <phoneticPr fontId="2"/>
  </si>
  <si>
    <t>関係性</t>
    <rPh sb="0" eb="3">
      <t>カンケイセイ</t>
    </rPh>
    <phoneticPr fontId="2"/>
  </si>
  <si>
    <t>仕事の有無</t>
    <rPh sb="0" eb="2">
      <t>シゴト</t>
    </rPh>
    <rPh sb="3" eb="5">
      <t>ウム</t>
    </rPh>
    <phoneticPr fontId="2"/>
  </si>
  <si>
    <t>情報共有方法</t>
    <rPh sb="0" eb="4">
      <t>ジョウホウキョウ</t>
    </rPh>
    <rPh sb="4" eb="6">
      <t>ホウホウ</t>
    </rPh>
    <phoneticPr fontId="2"/>
  </si>
  <si>
    <t>支援への参加意思</t>
    <rPh sb="0" eb="2">
      <t>シエン</t>
    </rPh>
    <rPh sb="4" eb="6">
      <t>サンカ</t>
    </rPh>
    <rPh sb="6" eb="8">
      <t>イシ</t>
    </rPh>
    <phoneticPr fontId="2"/>
  </si>
  <si>
    <t>現在の負担感</t>
    <rPh sb="0" eb="2">
      <t>ゲンザイ</t>
    </rPh>
    <rPh sb="3" eb="5">
      <t>フタン</t>
    </rPh>
    <rPh sb="5" eb="6">
      <t>カン</t>
    </rPh>
    <phoneticPr fontId="2"/>
  </si>
  <si>
    <t>【居住環境】</t>
    <rPh sb="1" eb="5">
      <t>キョジュウカンキョウ</t>
    </rPh>
    <phoneticPr fontId="2"/>
  </si>
  <si>
    <t>家屋の形態</t>
    <rPh sb="0" eb="2">
      <t>カオク</t>
    </rPh>
    <rPh sb="3" eb="5">
      <t>ケイタイ</t>
    </rPh>
    <phoneticPr fontId="2"/>
  </si>
  <si>
    <t>エレベーター</t>
    <phoneticPr fontId="2"/>
  </si>
  <si>
    <t>住宅見取り図</t>
    <rPh sb="0" eb="6">
      <t>ジュウタ</t>
    </rPh>
    <phoneticPr fontId="2"/>
  </si>
  <si>
    <t>浴室</t>
    <rPh sb="0" eb="2">
      <t>ヨクシツ</t>
    </rPh>
    <phoneticPr fontId="2"/>
  </si>
  <si>
    <t>エアコン</t>
    <phoneticPr fontId="2"/>
  </si>
  <si>
    <t>ペット</t>
    <phoneticPr fontId="2"/>
  </si>
  <si>
    <t>手すり</t>
  </si>
  <si>
    <t>危険箇所</t>
    <rPh sb="0" eb="4">
      <t>キケンカショ</t>
    </rPh>
    <phoneticPr fontId="2"/>
  </si>
  <si>
    <t>住宅改修の必要性</t>
    <rPh sb="0" eb="4">
      <t>ジュウタクカイシュウ</t>
    </rPh>
    <rPh sb="5" eb="8">
      <t>ヒツヨウセイ</t>
    </rPh>
    <phoneticPr fontId="2"/>
  </si>
  <si>
    <t>【その他留意すべき事項・状況】※該当項目に◯</t>
    <rPh sb="3" eb="4">
      <t>タ</t>
    </rPh>
    <rPh sb="4" eb="6">
      <t>リュウイ</t>
    </rPh>
    <rPh sb="9" eb="11">
      <t>ジコウ</t>
    </rPh>
    <rPh sb="12" eb="14">
      <t>ジョウキョウ</t>
    </rPh>
    <rPh sb="16" eb="20">
      <t>ガイトウコウモク</t>
    </rPh>
    <phoneticPr fontId="2"/>
  </si>
  <si>
    <t>虐待</t>
    <rPh sb="0" eb="2">
      <t>ギャクタイ</t>
    </rPh>
    <phoneticPr fontId="2"/>
  </si>
  <si>
    <t>経済的困窮</t>
    <rPh sb="0" eb="3">
      <t>ケイザイテキ</t>
    </rPh>
    <rPh sb="3" eb="5">
      <t>コンキュウ</t>
    </rPh>
    <phoneticPr fontId="2"/>
  </si>
  <si>
    <t>身寄りなし</t>
    <rPh sb="0" eb="2">
      <t>ミヨ</t>
    </rPh>
    <phoneticPr fontId="2"/>
  </si>
  <si>
    <t>外国人</t>
    <rPh sb="0" eb="3">
      <t>ガイコクジン</t>
    </rPh>
    <phoneticPr fontId="2"/>
  </si>
  <si>
    <t>医療依存が高い</t>
    <rPh sb="0" eb="2">
      <t>イリョウ</t>
    </rPh>
    <rPh sb="2" eb="4">
      <t>イゾン</t>
    </rPh>
    <rPh sb="5" eb="6">
      <t>タカ</t>
    </rPh>
    <phoneticPr fontId="2"/>
  </si>
  <si>
    <t>看取り</t>
    <rPh sb="0" eb="2">
      <t>ミト</t>
    </rPh>
    <phoneticPr fontId="2"/>
  </si>
  <si>
    <t>【全体のまとめ】</t>
    <rPh sb="1" eb="3">
      <t>ゼンタイ</t>
    </rPh>
    <phoneticPr fontId="2"/>
  </si>
  <si>
    <t>全体のまとめ</t>
    <rPh sb="0" eb="2">
      <t>ゼンタイ</t>
    </rPh>
    <phoneticPr fontId="2"/>
  </si>
  <si>
    <r>
      <t xml:space="preserve">現在
</t>
    </r>
    <r>
      <rPr>
        <sz val="9"/>
        <color theme="1"/>
        <rFont val="ＭＳ Ｐゴシック"/>
        <family val="3"/>
        <charset val="128"/>
      </rPr>
      <t>（CM判断）</t>
    </r>
    <rPh sb="0" eb="2">
      <t>ゲンザイ</t>
    </rPh>
    <rPh sb="6" eb="8">
      <t>ハンダン</t>
    </rPh>
    <phoneticPr fontId="2"/>
  </si>
  <si>
    <t>解説記事</t>
    <rPh sb="0" eb="4">
      <t>カイセツキジ</t>
    </rPh>
    <phoneticPr fontId="2"/>
  </si>
  <si>
    <t>食事摂取
の動作</t>
    <rPh sb="0" eb="2">
      <t>ショクジ</t>
    </rPh>
    <rPh sb="2" eb="4">
      <t>セッシュ</t>
    </rPh>
    <rPh sb="6" eb="8">
      <t>ドウサ</t>
    </rPh>
    <phoneticPr fontId="2"/>
  </si>
  <si>
    <t>口腔ケア</t>
    <rPh sb="0" eb="4">
      <t>コウ</t>
    </rPh>
    <phoneticPr fontId="2"/>
  </si>
  <si>
    <t>口腔衛生</t>
    <rPh sb="0" eb="4">
      <t>コウク</t>
    </rPh>
    <phoneticPr fontId="2"/>
  </si>
  <si>
    <t>屋内移動</t>
    <rPh sb="0" eb="2">
      <t>オクナイ</t>
    </rPh>
    <rPh sb="2" eb="4">
      <t>イドウ</t>
    </rPh>
    <phoneticPr fontId="2"/>
  </si>
  <si>
    <t>屋外移動</t>
    <rPh sb="0" eb="2">
      <t>オクガイ</t>
    </rPh>
    <rPh sb="2" eb="4">
      <t>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</si>
</sst>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#"/>
    <numFmt numFmtId="178" formatCode="0&quot;歳&quot;"/>
    <numFmt numFmtId="179" formatCode="0&quot;cm&quot;"/>
    <numFmt numFmtId="180" formatCode="0&quot;kg&quot;"/>
    <numFmt numFmtId="181" formatCode="0.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275">
    <xf numFmtId="0" fontId="0" fillId="0" borderId="0" xfId="0">
      <alignment vertical="center"/>
    </xf>
    <xf numFmtId="0" fontId="4" fillId="0" borderId="0" xfId="2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16" fillId="0" borderId="1" xfId="0" applyFont="1" applyBorder="1" applyAlignment="1">
      <alignment vertical="top" wrapText="1"/>
    </xf>
    <xf numFmtId="0" fontId="17" fillId="2" borderId="2" xfId="0" applyFont="1" applyFill="1" applyBorder="1" applyAlignment="1">
      <alignment vertical="center" textRotation="255"/>
    </xf>
    <xf numFmtId="0" fontId="13" fillId="3" borderId="2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vertical="center" textRotation="255"/>
    </xf>
    <xf numFmtId="0" fontId="18" fillId="4" borderId="7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0" fillId="4" borderId="0" xfId="0" applyFill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4" borderId="2" xfId="0" applyFont="1" applyFill="1" applyBorder="1" applyAlignment="1">
      <alignment horizontal="center" vertical="center" wrapText="1" shrinkToFit="1"/>
    </xf>
    <xf numFmtId="0" fontId="15" fillId="4" borderId="1" xfId="0" applyFont="1" applyFill="1" applyBorder="1" applyAlignment="1">
      <alignment vertical="center" textRotation="255"/>
    </xf>
    <xf numFmtId="0" fontId="17" fillId="4" borderId="1" xfId="0" applyFont="1" applyFill="1" applyBorder="1">
      <alignment vertical="center"/>
    </xf>
    <xf numFmtId="0" fontId="15" fillId="4" borderId="0" xfId="0" applyFont="1" applyFill="1" applyAlignment="1">
      <alignment vertical="center" textRotation="255"/>
    </xf>
    <xf numFmtId="0" fontId="15" fillId="0" borderId="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0" fillId="0" borderId="21" xfId="0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vertical="center" shrinkToFit="1"/>
    </xf>
    <xf numFmtId="0" fontId="14" fillId="2" borderId="2" xfId="0" applyFont="1" applyFill="1" applyBorder="1" applyAlignment="1">
      <alignment horizontal="center" vertical="center" textRotation="255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shrinkToFit="1"/>
    </xf>
    <xf numFmtId="20" fontId="0" fillId="0" borderId="0" xfId="0" applyNumberFormat="1">
      <alignment vertical="center"/>
    </xf>
    <xf numFmtId="0" fontId="23" fillId="0" borderId="0" xfId="0" applyFont="1">
      <alignment vertical="center"/>
    </xf>
    <xf numFmtId="179" fontId="6" fillId="4" borderId="11" xfId="0" applyNumberFormat="1" applyFont="1" applyFill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180" fontId="6" fillId="3" borderId="2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vertical="center" textRotation="255"/>
    </xf>
    <xf numFmtId="0" fontId="19" fillId="4" borderId="7" xfId="0" applyFont="1" applyFill="1" applyBorder="1">
      <alignment vertical="center"/>
    </xf>
    <xf numFmtId="0" fontId="19" fillId="4" borderId="7" xfId="0" applyFont="1" applyFill="1" applyBorder="1" applyAlignment="1">
      <alignment vertical="center" textRotation="255"/>
    </xf>
    <xf numFmtId="0" fontId="17" fillId="4" borderId="0" xfId="0" applyFont="1" applyFill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17" fillId="4" borderId="7" xfId="0" applyFont="1" applyFill="1" applyBorder="1" applyAlignment="1">
      <alignment vertical="center" textRotation="255"/>
    </xf>
    <xf numFmtId="56" fontId="6" fillId="0" borderId="7" xfId="0" applyNumberFormat="1" applyFont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0" fontId="16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 shrinkToFit="1"/>
    </xf>
    <xf numFmtId="0" fontId="7" fillId="5" borderId="8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 shrinkToFit="1"/>
    </xf>
    <xf numFmtId="0" fontId="6" fillId="4" borderId="8" xfId="0" applyFont="1" applyFill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 shrinkToFit="1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9" xfId="0" applyFont="1" applyFill="1" applyBorder="1" applyAlignment="1">
      <alignment horizontal="center" vertical="center" wrapText="1" shrinkToFit="1"/>
    </xf>
    <xf numFmtId="0" fontId="7" fillId="5" borderId="1" xfId="0" applyFont="1" applyFill="1" applyBorder="1" applyAlignment="1">
      <alignment horizontal="center" vertical="center" wrapText="1" shrinkToFit="1"/>
    </xf>
    <xf numFmtId="0" fontId="6" fillId="3" borderId="2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textRotation="255" wrapText="1"/>
    </xf>
    <xf numFmtId="0" fontId="17" fillId="2" borderId="3" xfId="0" applyFont="1" applyFill="1" applyBorder="1" applyAlignment="1">
      <alignment horizontal="center" vertical="center" textRotation="255" wrapText="1"/>
    </xf>
    <xf numFmtId="0" fontId="17" fillId="2" borderId="16" xfId="0" applyFont="1" applyFill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1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4" borderId="2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8" fontId="6" fillId="3" borderId="11" xfId="0" applyNumberFormat="1" applyFont="1" applyFill="1" applyBorder="1" applyAlignment="1">
      <alignment horizontal="center" vertical="center"/>
    </xf>
    <xf numFmtId="178" fontId="6" fillId="3" borderId="12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4" borderId="5" xfId="0" applyNumberFormat="1" applyFont="1" applyFill="1" applyBorder="1" applyAlignment="1">
      <alignment horizontal="left" vertical="center"/>
    </xf>
    <xf numFmtId="49" fontId="6" fillId="4" borderId="6" xfId="0" applyNumberFormat="1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left" vertical="top" wrapText="1"/>
    </xf>
    <xf numFmtId="0" fontId="6" fillId="4" borderId="19" xfId="0" applyFont="1" applyFill="1" applyBorder="1" applyAlignment="1">
      <alignment horizontal="left" vertical="top" wrapText="1"/>
    </xf>
    <xf numFmtId="0" fontId="6" fillId="4" borderId="20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textRotation="255"/>
    </xf>
    <xf numFmtId="176" fontId="6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24" fillId="0" borderId="0" xfId="2" applyFont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right" vertical="center" wrapText="1"/>
    </xf>
    <xf numFmtId="0" fontId="18" fillId="4" borderId="2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left" vertical="top" wrapText="1" shrinkToFit="1"/>
    </xf>
    <xf numFmtId="0" fontId="6" fillId="0" borderId="7" xfId="0" applyFont="1" applyBorder="1" applyAlignment="1">
      <alignment horizontal="left" vertical="top" wrapText="1" shrinkToFit="1"/>
    </xf>
    <xf numFmtId="0" fontId="6" fillId="0" borderId="12" xfId="0" applyFont="1" applyBorder="1" applyAlignment="1">
      <alignment horizontal="left" vertical="top" wrapText="1" shrinkToFi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6" fillId="0" borderId="9" xfId="0" applyFont="1" applyBorder="1" applyAlignment="1">
      <alignment horizontal="left" vertical="top" wrapText="1" shrinkToFit="1"/>
    </xf>
    <xf numFmtId="0" fontId="6" fillId="0" borderId="1" xfId="0" applyFont="1" applyBorder="1" applyAlignment="1">
      <alignment horizontal="left" vertical="top" wrapText="1" shrinkToFit="1"/>
    </xf>
    <xf numFmtId="0" fontId="6" fillId="0" borderId="10" xfId="0" applyFont="1" applyBorder="1" applyAlignment="1">
      <alignment horizontal="left" vertical="top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180" fontId="6" fillId="3" borderId="11" xfId="0" applyNumberFormat="1" applyFont="1" applyFill="1" applyBorder="1" applyAlignment="1">
      <alignment horizontal="center" vertical="center"/>
    </xf>
    <xf numFmtId="180" fontId="6" fillId="3" borderId="12" xfId="0" applyNumberFormat="1" applyFont="1" applyFill="1" applyBorder="1" applyAlignment="1">
      <alignment horizontal="center" vertical="center"/>
    </xf>
    <xf numFmtId="181" fontId="6" fillId="0" borderId="11" xfId="1" applyNumberFormat="1" applyFont="1" applyFill="1" applyBorder="1" applyAlignment="1">
      <alignment horizontal="center" vertical="center"/>
    </xf>
    <xf numFmtId="181" fontId="6" fillId="0" borderId="7" xfId="1" applyNumberFormat="1" applyFont="1" applyFill="1" applyBorder="1" applyAlignment="1">
      <alignment horizontal="center" vertical="center"/>
    </xf>
    <xf numFmtId="181" fontId="6" fillId="0" borderId="12" xfId="1" applyNumberFormat="1" applyFont="1" applyFill="1" applyBorder="1" applyAlignment="1">
      <alignment horizontal="center" vertical="center"/>
    </xf>
    <xf numFmtId="180" fontId="6" fillId="0" borderId="11" xfId="0" applyNumberFormat="1" applyFont="1" applyBorder="1" applyAlignment="1">
      <alignment horizontal="center" vertical="center"/>
    </xf>
    <xf numFmtId="180" fontId="6" fillId="0" borderId="12" xfId="0" applyNumberFormat="1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7" fontId="6" fillId="0" borderId="9" xfId="0" applyNumberFormat="1" applyFont="1" applyBorder="1" applyAlignment="1">
      <alignment horizontal="center" vertical="center" shrinkToFit="1"/>
    </xf>
    <xf numFmtId="177" fontId="6" fillId="0" borderId="10" xfId="0" applyNumberFormat="1" applyFont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0" fontId="6" fillId="4" borderId="21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6" fillId="4" borderId="22" xfId="0" applyFont="1" applyFill="1" applyBorder="1" applyAlignment="1">
      <alignment horizontal="left" vertical="top"/>
    </xf>
    <xf numFmtId="0" fontId="6" fillId="4" borderId="9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6" fillId="4" borderId="10" xfId="0" applyFont="1" applyFill="1" applyBorder="1" applyAlignment="1">
      <alignment horizontal="left" vertical="top"/>
    </xf>
    <xf numFmtId="49" fontId="6" fillId="4" borderId="11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17" fillId="2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top" wrapText="1" shrinkToFit="1"/>
    </xf>
    <xf numFmtId="0" fontId="15" fillId="0" borderId="7" xfId="0" applyFont="1" applyBorder="1" applyAlignment="1">
      <alignment horizontal="left" vertical="top" wrapText="1" shrinkToFit="1"/>
    </xf>
    <xf numFmtId="0" fontId="15" fillId="0" borderId="12" xfId="0" applyFont="1" applyBorder="1" applyAlignment="1">
      <alignment horizontal="left" vertical="top" wrapText="1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left" vertical="center" wrapText="1" shrinkToFit="1"/>
    </xf>
    <xf numFmtId="0" fontId="17" fillId="2" borderId="2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shrinkToFit="1"/>
    </xf>
    <xf numFmtId="0" fontId="15" fillId="3" borderId="3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3" xfId="3" xr:uid="{CA3F1023-AF8D-4D73-A12F-286301FDB6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itori-cm.com/assessment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E9D6-5BE6-41B1-A0CD-7EE89F43EAAC}">
  <sheetPr>
    <tabColor theme="4"/>
    <pageSetUpPr fitToPage="1"/>
  </sheetPr>
  <dimension ref="A2:AB47"/>
  <sheetViews>
    <sheetView showGridLines="0" tabSelected="1" zoomScaleNormal="100" zoomScaleSheetLayoutView="130" workbookViewId="0"/>
  </sheetViews>
  <sheetFormatPr defaultColWidth="9" defaultRowHeight="13.2"/>
  <cols>
    <col min="1" max="1" width="6.109375" customWidth="1"/>
    <col min="2" max="2" width="15.77734375" customWidth="1"/>
    <col min="3" max="3" width="7.77734375" customWidth="1"/>
    <col min="4" max="4" width="9.6640625" customWidth="1"/>
    <col min="5" max="5" width="4.88671875" customWidth="1"/>
    <col min="6" max="6" width="5.21875" customWidth="1"/>
    <col min="7" max="7" width="4.5546875" customWidth="1"/>
    <col min="8" max="8" width="6.77734375" customWidth="1"/>
    <col min="9" max="9" width="5.33203125" customWidth="1"/>
    <col min="10" max="10" width="1.44140625" customWidth="1"/>
    <col min="11" max="11" width="1" customWidth="1"/>
    <col min="12" max="12" width="1.44140625" customWidth="1"/>
    <col min="13" max="13" width="1.6640625" customWidth="1"/>
    <col min="14" max="14" width="1.109375" customWidth="1"/>
    <col min="15" max="15" width="2" customWidth="1"/>
    <col min="16" max="16" width="2.77734375" customWidth="1"/>
    <col min="17" max="17" width="5.77734375" customWidth="1"/>
    <col min="18" max="18" width="9.77734375" customWidth="1"/>
    <col min="19" max="19" width="7.5546875" customWidth="1"/>
    <col min="20" max="20" width="6.77734375" customWidth="1"/>
    <col min="21" max="21" width="3.77734375" customWidth="1"/>
    <col min="22" max="22" width="4.88671875" customWidth="1"/>
    <col min="23" max="23" width="6.77734375" customWidth="1"/>
    <col min="24" max="24" width="3.88671875" style="8" customWidth="1"/>
    <col min="25" max="25" width="23.109375" bestFit="1" customWidth="1"/>
    <col min="26" max="26" width="17.77734375" customWidth="1"/>
    <col min="27" max="27" width="9.5546875" customWidth="1"/>
    <col min="28" max="28" width="17.77734375" customWidth="1"/>
  </cols>
  <sheetData>
    <row r="2" spans="1:28" ht="30" customHeight="1">
      <c r="A2" s="6"/>
      <c r="B2" s="173" t="s">
        <v>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4" t="s">
        <v>1</v>
      </c>
      <c r="W2" s="174"/>
      <c r="Y2" s="175" t="s">
        <v>238</v>
      </c>
      <c r="Z2" s="175"/>
    </row>
    <row r="3" spans="1:28" ht="22.2" customHeight="1">
      <c r="A3" s="9"/>
      <c r="B3" s="176" t="s">
        <v>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3</v>
      </c>
      <c r="S3" s="177"/>
      <c r="T3" s="177"/>
      <c r="U3" s="177"/>
      <c r="V3" s="177"/>
      <c r="W3" s="177"/>
      <c r="Y3" s="80"/>
    </row>
    <row r="4" spans="1:28" ht="28.8" customHeight="1">
      <c r="A4" s="10">
        <v>9</v>
      </c>
      <c r="B4" s="11" t="s">
        <v>4</v>
      </c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Y4" s="144"/>
      <c r="Z4" s="144"/>
      <c r="AA4" s="144"/>
      <c r="AB4" s="144"/>
    </row>
    <row r="5" spans="1:28" s="15" customFormat="1" ht="16.2" customHeight="1">
      <c r="A5" s="12"/>
      <c r="B5" s="122" t="s">
        <v>6</v>
      </c>
      <c r="C5" s="122"/>
      <c r="D5" s="122"/>
      <c r="E5" s="122"/>
      <c r="F5" s="122"/>
      <c r="G5" s="12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4"/>
      <c r="Y5" s="144"/>
      <c r="Z5" s="144"/>
      <c r="AA5" s="144"/>
      <c r="AB5" s="144"/>
    </row>
    <row r="6" spans="1:28" ht="28.05" customHeight="1">
      <c r="A6" s="167">
        <v>1</v>
      </c>
      <c r="B6" s="16" t="s">
        <v>7</v>
      </c>
      <c r="C6" s="168" t="s">
        <v>8</v>
      </c>
      <c r="D6" s="168"/>
      <c r="E6" s="168"/>
      <c r="F6" s="103" t="s">
        <v>9</v>
      </c>
      <c r="G6" s="103"/>
      <c r="H6" s="103"/>
      <c r="I6" s="103"/>
      <c r="J6" s="169">
        <f>Z11</f>
        <v>0</v>
      </c>
      <c r="K6" s="169"/>
      <c r="L6" s="169"/>
      <c r="M6" s="169"/>
      <c r="N6" s="169"/>
      <c r="O6" s="169"/>
      <c r="P6" s="169"/>
      <c r="Q6" s="169"/>
      <c r="R6" s="170" t="s">
        <v>10</v>
      </c>
      <c r="S6" s="170"/>
      <c r="T6" s="100"/>
      <c r="U6" s="100"/>
      <c r="V6" s="100"/>
      <c r="W6" s="100"/>
      <c r="Y6" s="144"/>
      <c r="Z6" s="144"/>
      <c r="AA6" s="144"/>
      <c r="AB6" s="144"/>
    </row>
    <row r="7" spans="1:28" ht="27" customHeight="1">
      <c r="A7" s="167"/>
      <c r="B7" s="18" t="s">
        <v>11</v>
      </c>
      <c r="C7" s="147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9"/>
      <c r="Y7" s="144"/>
      <c r="Z7" s="144"/>
      <c r="AA7" s="144"/>
      <c r="AB7" s="144"/>
    </row>
    <row r="8" spans="1:28" ht="15" customHeight="1">
      <c r="A8" s="167"/>
      <c r="B8" s="19" t="s">
        <v>12</v>
      </c>
      <c r="C8" s="150" t="str">
        <f>IF(C9="", "自動表示", PHONETIC(C9))</f>
        <v>自動表示</v>
      </c>
      <c r="D8" s="151"/>
      <c r="E8" s="151"/>
      <c r="F8" s="151"/>
      <c r="G8" s="151"/>
      <c r="H8" s="151"/>
      <c r="I8" s="152"/>
      <c r="J8" s="110" t="s">
        <v>13</v>
      </c>
      <c r="K8" s="114"/>
      <c r="L8" s="114"/>
      <c r="M8" s="114"/>
      <c r="N8" s="111"/>
      <c r="O8" s="123" t="s">
        <v>14</v>
      </c>
      <c r="P8" s="123"/>
      <c r="Q8" s="123"/>
      <c r="R8" s="153"/>
      <c r="S8" s="153"/>
      <c r="T8" s="153"/>
      <c r="U8" s="153"/>
      <c r="V8" s="154" t="s">
        <v>15</v>
      </c>
      <c r="W8" s="155"/>
      <c r="Y8" s="3"/>
      <c r="Z8" s="81"/>
      <c r="AA8" s="3"/>
      <c r="AB8" s="81"/>
    </row>
    <row r="9" spans="1:28" ht="31.8" customHeight="1">
      <c r="A9" s="167"/>
      <c r="B9" s="22" t="s">
        <v>16</v>
      </c>
      <c r="C9" s="156"/>
      <c r="D9" s="157"/>
      <c r="E9" s="157"/>
      <c r="F9" s="157"/>
      <c r="G9" s="157"/>
      <c r="H9" s="157"/>
      <c r="I9" s="158"/>
      <c r="J9" s="127"/>
      <c r="K9" s="108"/>
      <c r="L9" s="108"/>
      <c r="M9" s="108"/>
      <c r="N9" s="109"/>
      <c r="O9" s="123"/>
      <c r="P9" s="123"/>
      <c r="Q9" s="123"/>
      <c r="R9" s="153"/>
      <c r="S9" s="153"/>
      <c r="T9" s="153"/>
      <c r="U9" s="153"/>
      <c r="V9" s="171" t="str">
        <f ca="1">IF(R8="", "自動計算", DATEDIF(R8,TODAY(),"Y"))</f>
        <v>自動計算</v>
      </c>
      <c r="W9" s="171"/>
      <c r="Y9" s="144"/>
      <c r="Z9" s="159"/>
      <c r="AA9" s="159"/>
      <c r="AB9" s="159"/>
    </row>
    <row r="10" spans="1:28" ht="13.2" customHeight="1">
      <c r="A10" s="167"/>
      <c r="B10" s="130" t="s">
        <v>17</v>
      </c>
      <c r="C10" s="25" t="s">
        <v>18</v>
      </c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1"/>
      <c r="Q10" s="162" t="s">
        <v>19</v>
      </c>
      <c r="R10" s="162"/>
      <c r="S10" s="162"/>
      <c r="T10" s="162"/>
      <c r="U10" s="162"/>
      <c r="V10" s="162"/>
      <c r="W10" s="162"/>
      <c r="Y10" s="144"/>
      <c r="Z10" s="159"/>
      <c r="AA10" s="159"/>
      <c r="AB10" s="159"/>
    </row>
    <row r="11" spans="1:28" ht="27" customHeight="1">
      <c r="A11" s="167"/>
      <c r="B11" s="130"/>
      <c r="C11" s="163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5"/>
      <c r="Q11" s="162"/>
      <c r="R11" s="162"/>
      <c r="S11" s="162"/>
      <c r="T11" s="162"/>
      <c r="U11" s="162"/>
      <c r="V11" s="162"/>
      <c r="W11" s="162"/>
      <c r="Y11" s="144"/>
      <c r="Z11" s="144"/>
      <c r="AA11" s="144"/>
      <c r="AB11" s="144"/>
    </row>
    <row r="12" spans="1:28" ht="19.95" customHeight="1">
      <c r="A12" s="167"/>
      <c r="B12" s="21" t="s">
        <v>20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27"/>
      <c r="R12" s="127"/>
      <c r="S12" s="127"/>
      <c r="T12" s="127"/>
      <c r="U12" s="127"/>
      <c r="V12" s="127"/>
      <c r="W12" s="127"/>
      <c r="Y12" s="144"/>
      <c r="Z12" s="144"/>
      <c r="AA12" s="144"/>
      <c r="AB12" s="144"/>
    </row>
    <row r="13" spans="1:28" ht="22.5" customHeight="1">
      <c r="A13" s="167"/>
      <c r="B13" s="21" t="s">
        <v>21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7"/>
      <c r="R13" s="127"/>
      <c r="S13" s="127"/>
      <c r="T13" s="127"/>
      <c r="U13" s="127"/>
      <c r="V13" s="127"/>
      <c r="W13" s="127"/>
      <c r="Y13" s="3"/>
      <c r="Z13" s="144"/>
      <c r="AA13" s="144"/>
      <c r="AB13" s="144"/>
    </row>
    <row r="14" spans="1:28" ht="16.05" customHeight="1">
      <c r="A14" s="167"/>
      <c r="B14" s="123" t="s">
        <v>22</v>
      </c>
      <c r="C14" s="27" t="s">
        <v>23</v>
      </c>
      <c r="D14" s="110" t="s">
        <v>24</v>
      </c>
      <c r="E14" s="114"/>
      <c r="F14" s="111"/>
      <c r="G14" s="123" t="s">
        <v>25</v>
      </c>
      <c r="H14" s="123"/>
      <c r="I14" s="123" t="s">
        <v>15</v>
      </c>
      <c r="J14" s="123"/>
      <c r="K14" s="145" t="s">
        <v>26</v>
      </c>
      <c r="L14" s="145"/>
      <c r="M14" s="145"/>
      <c r="N14" s="145"/>
      <c r="O14" s="145"/>
      <c r="P14" s="145"/>
      <c r="Q14" s="127"/>
      <c r="R14" s="127"/>
      <c r="S14" s="127"/>
      <c r="T14" s="127"/>
      <c r="U14" s="127"/>
      <c r="V14" s="127"/>
      <c r="W14" s="127"/>
    </row>
    <row r="15" spans="1:28" ht="20.25" customHeight="1">
      <c r="A15" s="167"/>
      <c r="B15" s="123"/>
      <c r="C15" s="26" t="s">
        <v>27</v>
      </c>
      <c r="D15" s="127"/>
      <c r="E15" s="127"/>
      <c r="F15" s="127"/>
      <c r="G15" s="126"/>
      <c r="H15" s="126"/>
      <c r="I15" s="146"/>
      <c r="J15" s="146"/>
      <c r="K15" s="126"/>
      <c r="L15" s="126"/>
      <c r="M15" s="126"/>
      <c r="N15" s="126"/>
      <c r="O15" s="126"/>
      <c r="P15" s="126"/>
      <c r="Q15" s="127"/>
      <c r="R15" s="127"/>
      <c r="S15" s="127"/>
      <c r="T15" s="127"/>
      <c r="U15" s="127"/>
      <c r="V15" s="127"/>
      <c r="W15" s="127"/>
    </row>
    <row r="16" spans="1:28" ht="20.25" customHeight="1">
      <c r="A16" s="167"/>
      <c r="B16" s="123"/>
      <c r="C16" s="26"/>
      <c r="D16" s="127"/>
      <c r="E16" s="127"/>
      <c r="F16" s="127"/>
      <c r="G16" s="126"/>
      <c r="H16" s="126"/>
      <c r="I16" s="146"/>
      <c r="J16" s="146"/>
      <c r="K16" s="126"/>
      <c r="L16" s="126"/>
      <c r="M16" s="126"/>
      <c r="N16" s="126"/>
      <c r="O16" s="126"/>
      <c r="P16" s="126"/>
      <c r="Q16" s="127"/>
      <c r="R16" s="127"/>
      <c r="S16" s="127"/>
      <c r="T16" s="127"/>
      <c r="U16" s="127"/>
      <c r="V16" s="127"/>
      <c r="W16" s="127"/>
    </row>
    <row r="17" spans="1:28" ht="20.25" customHeight="1">
      <c r="A17" s="167"/>
      <c r="B17" s="123"/>
      <c r="C17" s="26"/>
      <c r="D17" s="127"/>
      <c r="E17" s="127"/>
      <c r="F17" s="127"/>
      <c r="G17" s="126"/>
      <c r="H17" s="126"/>
      <c r="I17" s="146"/>
      <c r="J17" s="146"/>
      <c r="K17" s="126"/>
      <c r="L17" s="126"/>
      <c r="M17" s="126"/>
      <c r="N17" s="126"/>
      <c r="O17" s="126"/>
      <c r="P17" s="126"/>
      <c r="Q17" s="127"/>
      <c r="R17" s="127"/>
      <c r="S17" s="127"/>
      <c r="T17" s="127"/>
      <c r="U17" s="127"/>
      <c r="V17" s="127"/>
      <c r="W17" s="127"/>
    </row>
    <row r="18" spans="1:28" ht="16.05" customHeight="1">
      <c r="A18" s="167"/>
      <c r="B18" s="123" t="s">
        <v>28</v>
      </c>
      <c r="C18" s="123" t="s">
        <v>24</v>
      </c>
      <c r="D18" s="123"/>
      <c r="E18" s="123"/>
      <c r="F18" s="123"/>
      <c r="G18" s="123" t="s">
        <v>29</v>
      </c>
      <c r="H18" s="123"/>
      <c r="I18" s="123" t="s">
        <v>30</v>
      </c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 t="s">
        <v>31</v>
      </c>
      <c r="U18" s="123"/>
      <c r="V18" s="123"/>
      <c r="W18" s="123"/>
      <c r="AB18" s="3"/>
    </row>
    <row r="19" spans="1:28" ht="21.75" customHeight="1">
      <c r="A19" s="167"/>
      <c r="B19" s="123"/>
      <c r="C19" s="125" t="str">
        <f>IF(D15="", "KPから自動転記", D15)</f>
        <v>KPから自動転記</v>
      </c>
      <c r="D19" s="125"/>
      <c r="E19" s="125"/>
      <c r="F19" s="125"/>
      <c r="G19" s="126" t="str">
        <f>IF(G15="", "KPから自動表示", G15)</f>
        <v>KPから自動表示</v>
      </c>
      <c r="H19" s="126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8"/>
      <c r="U19" s="128"/>
      <c r="V19" s="128"/>
      <c r="W19" s="128"/>
    </row>
    <row r="20" spans="1:28" ht="21.75" customHeight="1">
      <c r="A20" s="167"/>
      <c r="B20" s="123"/>
      <c r="C20" s="129"/>
      <c r="D20" s="129"/>
      <c r="E20" s="129"/>
      <c r="F20" s="129"/>
      <c r="G20" s="126"/>
      <c r="H20" s="126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8"/>
      <c r="U20" s="128"/>
      <c r="V20" s="128"/>
      <c r="W20" s="128"/>
    </row>
    <row r="21" spans="1:28" ht="21.75" customHeight="1">
      <c r="A21" s="167"/>
      <c r="B21" s="123"/>
      <c r="C21" s="129"/>
      <c r="D21" s="129"/>
      <c r="E21" s="129"/>
      <c r="F21" s="129"/>
      <c r="G21" s="172" t="s">
        <v>32</v>
      </c>
      <c r="H21" s="172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8"/>
      <c r="U21" s="128"/>
      <c r="V21" s="128"/>
      <c r="W21" s="128"/>
    </row>
    <row r="22" spans="1:28" s="15" customFormat="1" ht="16.2" customHeight="1">
      <c r="A22" s="12"/>
      <c r="B22" s="122" t="s">
        <v>33</v>
      </c>
      <c r="C22" s="122"/>
      <c r="D22" s="122"/>
      <c r="E22" s="122"/>
      <c r="F22" s="122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4"/>
      <c r="Y22" s="29"/>
      <c r="Z22" s="29"/>
      <c r="AA22" s="29"/>
      <c r="AB22" s="29"/>
    </row>
    <row r="23" spans="1:28" ht="42" customHeight="1">
      <c r="A23" s="104">
        <v>2</v>
      </c>
      <c r="B23" s="30" t="s">
        <v>34</v>
      </c>
      <c r="C23" s="132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4"/>
    </row>
    <row r="24" spans="1:28" ht="42" customHeight="1">
      <c r="A24" s="104"/>
      <c r="B24" s="24" t="s">
        <v>35</v>
      </c>
      <c r="C24" s="135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7"/>
      <c r="X24"/>
    </row>
    <row r="25" spans="1:28" s="15" customFormat="1" ht="16.2" customHeight="1">
      <c r="A25" s="12"/>
      <c r="B25" s="122" t="s">
        <v>36</v>
      </c>
      <c r="C25" s="122"/>
      <c r="D25" s="122"/>
      <c r="E25" s="122"/>
      <c r="F25" s="12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29"/>
      <c r="Z25" s="29"/>
      <c r="AA25" s="29"/>
      <c r="AB25" s="29"/>
    </row>
    <row r="26" spans="1:28" ht="27.6" customHeight="1">
      <c r="A26" s="104">
        <v>7</v>
      </c>
      <c r="B26" s="31" t="s">
        <v>37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</row>
    <row r="27" spans="1:28" ht="27.6" customHeight="1">
      <c r="A27" s="104"/>
      <c r="B27" s="31" t="s">
        <v>38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spans="1:28" s="15" customFormat="1" ht="16.2" customHeight="1">
      <c r="A28" s="12"/>
      <c r="B28" s="122" t="s">
        <v>39</v>
      </c>
      <c r="C28" s="122"/>
      <c r="D28" s="122"/>
      <c r="E28" s="122"/>
      <c r="F28" s="12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4"/>
      <c r="Y28" s="29"/>
      <c r="Z28" s="29"/>
      <c r="AA28" s="29"/>
      <c r="AB28" s="29"/>
    </row>
    <row r="29" spans="1:28" ht="21.6" customHeight="1">
      <c r="A29" s="104">
        <v>8</v>
      </c>
      <c r="B29" s="130" t="s">
        <v>40</v>
      </c>
      <c r="C29" s="123" t="s">
        <v>41</v>
      </c>
      <c r="D29" s="123"/>
      <c r="E29" s="131"/>
      <c r="F29" s="131"/>
      <c r="G29" s="131"/>
      <c r="H29" s="131"/>
      <c r="I29" s="123" t="s">
        <v>42</v>
      </c>
      <c r="J29" s="123"/>
      <c r="K29" s="123"/>
      <c r="L29" s="123"/>
      <c r="M29" s="123"/>
      <c r="N29" s="123"/>
      <c r="O29" s="127"/>
      <c r="P29" s="127"/>
      <c r="Q29" s="127"/>
      <c r="R29" s="123" t="s">
        <v>43</v>
      </c>
      <c r="S29" s="123"/>
      <c r="T29" s="140"/>
      <c r="U29" s="141"/>
      <c r="V29" s="141"/>
      <c r="W29" s="142"/>
      <c r="X29"/>
    </row>
    <row r="30" spans="1:28" ht="21.6" customHeight="1">
      <c r="A30" s="104"/>
      <c r="B30" s="123"/>
      <c r="C30" s="123" t="s">
        <v>44</v>
      </c>
      <c r="D30" s="123"/>
      <c r="E30" s="124"/>
      <c r="F30" s="124"/>
      <c r="G30" s="124"/>
      <c r="H30" s="124"/>
      <c r="I30" s="143" t="s">
        <v>45</v>
      </c>
      <c r="J30" s="143"/>
      <c r="K30" s="143"/>
      <c r="L30" s="143"/>
      <c r="M30" s="143"/>
      <c r="N30" s="143"/>
      <c r="O30" s="119" t="s">
        <v>46</v>
      </c>
      <c r="P30" s="120"/>
      <c r="Q30" s="120"/>
      <c r="R30" s="120"/>
      <c r="S30" s="34" t="s">
        <v>47</v>
      </c>
      <c r="T30" s="120" t="s">
        <v>48</v>
      </c>
      <c r="U30" s="120"/>
      <c r="V30" s="120"/>
      <c r="W30" s="121"/>
      <c r="X30"/>
    </row>
    <row r="31" spans="1:28" s="15" customFormat="1" ht="16.2" customHeight="1">
      <c r="A31" s="12"/>
      <c r="B31" s="122" t="s">
        <v>49</v>
      </c>
      <c r="C31" s="122"/>
      <c r="D31" s="122"/>
      <c r="E31" s="122"/>
      <c r="F31" s="12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4"/>
      <c r="Y31" s="29"/>
      <c r="Z31" s="29"/>
      <c r="AA31" s="29"/>
      <c r="AB31" s="29"/>
    </row>
    <row r="32" spans="1:28" ht="24" customHeight="1">
      <c r="A32" s="105">
        <v>3</v>
      </c>
      <c r="B32" s="35" t="s">
        <v>50</v>
      </c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9"/>
      <c r="X32"/>
    </row>
    <row r="33" spans="1:28" ht="24" customHeight="1">
      <c r="A33" s="106"/>
      <c r="B33" s="35" t="s">
        <v>51</v>
      </c>
      <c r="C33" s="110" t="s">
        <v>52</v>
      </c>
      <c r="D33" s="111"/>
      <c r="E33" s="112"/>
      <c r="F33" s="112"/>
      <c r="G33" s="113"/>
      <c r="H33" s="110" t="s">
        <v>53</v>
      </c>
      <c r="I33" s="114"/>
      <c r="J33" s="114"/>
      <c r="K33" s="114"/>
      <c r="L33" s="111"/>
      <c r="M33" s="115"/>
      <c r="N33" s="112"/>
      <c r="O33" s="112"/>
      <c r="P33" s="112"/>
      <c r="Q33" s="112"/>
      <c r="R33" s="116" t="s">
        <v>54</v>
      </c>
      <c r="S33" s="117"/>
      <c r="T33" s="118"/>
      <c r="U33" s="112"/>
      <c r="V33" s="112"/>
      <c r="W33" s="113"/>
      <c r="X33"/>
    </row>
    <row r="34" spans="1:28" ht="24" customHeight="1">
      <c r="A34" s="106"/>
      <c r="B34" s="35" t="s">
        <v>55</v>
      </c>
      <c r="C34" s="107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9"/>
      <c r="X34"/>
    </row>
    <row r="35" spans="1:28" ht="24" customHeight="1">
      <c r="A35" s="106"/>
      <c r="B35" s="35" t="s">
        <v>56</v>
      </c>
      <c r="C35" s="107"/>
      <c r="D35" s="108"/>
      <c r="E35" s="108"/>
      <c r="F35" s="108"/>
      <c r="G35" s="109"/>
      <c r="H35" s="123" t="s">
        <v>57</v>
      </c>
      <c r="I35" s="123"/>
      <c r="J35" s="123"/>
      <c r="K35" s="123"/>
      <c r="L35" s="123"/>
      <c r="M35" s="124"/>
      <c r="N35" s="124"/>
      <c r="O35" s="124"/>
      <c r="P35" s="124"/>
      <c r="Q35" s="124"/>
      <c r="R35" s="124"/>
      <c r="S35" s="123" t="s">
        <v>58</v>
      </c>
      <c r="T35" s="123"/>
      <c r="U35" s="124"/>
      <c r="V35" s="124"/>
      <c r="W35" s="124"/>
      <c r="X35"/>
    </row>
    <row r="36" spans="1:28" ht="24" customHeight="1">
      <c r="A36" s="106"/>
      <c r="B36" s="37" t="s">
        <v>59</v>
      </c>
      <c r="C36" s="107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9"/>
      <c r="X36"/>
    </row>
    <row r="37" spans="1:28" s="15" customFormat="1" ht="16.2" customHeight="1">
      <c r="A37" s="12"/>
      <c r="B37" s="92" t="s">
        <v>60</v>
      </c>
      <c r="C37" s="92"/>
      <c r="D37" s="92"/>
      <c r="E37" s="92"/>
      <c r="F37" s="92"/>
      <c r="G37" s="92"/>
      <c r="H37" s="92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4"/>
      <c r="Y37" s="29"/>
      <c r="Z37" s="29"/>
      <c r="AA37" s="29"/>
      <c r="AB37" s="29"/>
    </row>
    <row r="38" spans="1:28" ht="22.95" customHeight="1">
      <c r="A38" s="104">
        <v>4</v>
      </c>
      <c r="B38" s="102" t="s">
        <v>61</v>
      </c>
      <c r="C38" s="91" t="s">
        <v>62</v>
      </c>
      <c r="D38" s="91"/>
      <c r="E38" s="91"/>
      <c r="F38" s="91" t="s">
        <v>5</v>
      </c>
      <c r="G38" s="91"/>
      <c r="H38" s="91"/>
      <c r="I38" s="91"/>
      <c r="J38" s="91"/>
      <c r="K38" s="91"/>
      <c r="L38" s="91"/>
      <c r="M38" s="91"/>
      <c r="N38" s="91" t="s">
        <v>62</v>
      </c>
      <c r="O38" s="91"/>
      <c r="P38" s="91"/>
      <c r="Q38" s="91"/>
      <c r="R38" s="91"/>
      <c r="S38" s="91" t="s">
        <v>63</v>
      </c>
      <c r="T38" s="91"/>
      <c r="U38" s="91"/>
      <c r="V38" s="91"/>
      <c r="W38" s="91"/>
      <c r="X38"/>
    </row>
    <row r="39" spans="1:28" ht="22.95" customHeight="1">
      <c r="A39" s="104"/>
      <c r="B39" s="102"/>
      <c r="C39" s="99" t="s">
        <v>64</v>
      </c>
      <c r="D39" s="99"/>
      <c r="E39" s="99"/>
      <c r="F39" s="100"/>
      <c r="G39" s="100"/>
      <c r="H39" s="100"/>
      <c r="I39" s="100"/>
      <c r="J39" s="100"/>
      <c r="K39" s="100"/>
      <c r="L39" s="100"/>
      <c r="M39" s="100"/>
      <c r="N39" s="99" t="s">
        <v>65</v>
      </c>
      <c r="O39" s="99"/>
      <c r="P39" s="99"/>
      <c r="Q39" s="99"/>
      <c r="R39" s="99"/>
      <c r="S39" s="90"/>
      <c r="T39" s="90"/>
      <c r="U39" s="90"/>
      <c r="V39" s="90"/>
      <c r="W39" s="90"/>
      <c r="X39"/>
    </row>
    <row r="40" spans="1:28" ht="22.95" customHeight="1">
      <c r="A40" s="104"/>
      <c r="B40" s="102"/>
      <c r="C40" s="99" t="s">
        <v>66</v>
      </c>
      <c r="D40" s="99"/>
      <c r="E40" s="99"/>
      <c r="F40" s="100"/>
      <c r="G40" s="100"/>
      <c r="H40" s="100"/>
      <c r="I40" s="100"/>
      <c r="J40" s="100"/>
      <c r="K40" s="100"/>
      <c r="L40" s="100"/>
      <c r="M40" s="100"/>
      <c r="N40" s="99" t="s">
        <v>67</v>
      </c>
      <c r="O40" s="99"/>
      <c r="P40" s="99"/>
      <c r="Q40" s="99"/>
      <c r="R40" s="99"/>
      <c r="S40" s="90"/>
      <c r="T40" s="90"/>
      <c r="U40" s="90"/>
      <c r="V40" s="90"/>
      <c r="W40" s="90"/>
      <c r="X40"/>
    </row>
    <row r="41" spans="1:28" ht="22.95" customHeight="1">
      <c r="A41" s="104"/>
      <c r="B41" s="102"/>
      <c r="C41" s="99" t="s">
        <v>68</v>
      </c>
      <c r="D41" s="99"/>
      <c r="E41" s="99"/>
      <c r="F41" s="100"/>
      <c r="G41" s="100"/>
      <c r="H41" s="100"/>
      <c r="I41" s="100"/>
      <c r="J41" s="100"/>
      <c r="K41" s="100"/>
      <c r="L41" s="100"/>
      <c r="M41" s="100"/>
      <c r="N41" s="101" t="s">
        <v>69</v>
      </c>
      <c r="O41" s="101"/>
      <c r="P41" s="101"/>
      <c r="Q41" s="101"/>
      <c r="R41" s="101"/>
      <c r="S41" s="90"/>
      <c r="T41" s="90"/>
      <c r="U41" s="90"/>
      <c r="V41" s="90"/>
      <c r="W41" s="90"/>
      <c r="X41"/>
    </row>
    <row r="42" spans="1:28" ht="22.95" customHeight="1">
      <c r="A42" s="104"/>
      <c r="B42" s="102"/>
      <c r="C42" s="99" t="s">
        <v>70</v>
      </c>
      <c r="D42" s="99"/>
      <c r="E42" s="99"/>
      <c r="F42" s="100"/>
      <c r="G42" s="100"/>
      <c r="H42" s="100"/>
      <c r="I42" s="100"/>
      <c r="J42" s="100"/>
      <c r="K42" s="100"/>
      <c r="L42" s="100"/>
      <c r="M42" s="100"/>
      <c r="N42" s="101" t="s">
        <v>71</v>
      </c>
      <c r="O42" s="101"/>
      <c r="P42" s="101"/>
      <c r="Q42" s="101"/>
      <c r="R42" s="101"/>
      <c r="S42" s="90"/>
      <c r="T42" s="90"/>
      <c r="U42" s="90"/>
      <c r="V42" s="90"/>
      <c r="W42" s="90"/>
      <c r="X42"/>
    </row>
    <row r="43" spans="1:28" ht="22.95" customHeight="1">
      <c r="A43" s="104"/>
      <c r="B43" s="102"/>
      <c r="C43" s="102"/>
      <c r="D43" s="102"/>
      <c r="E43" s="102"/>
      <c r="F43" s="100"/>
      <c r="G43" s="100"/>
      <c r="H43" s="100"/>
      <c r="I43" s="100"/>
      <c r="J43" s="100"/>
      <c r="K43" s="100"/>
      <c r="L43" s="100"/>
      <c r="M43" s="100"/>
      <c r="N43" s="103"/>
      <c r="O43" s="103"/>
      <c r="P43" s="103"/>
      <c r="Q43" s="103"/>
      <c r="R43" s="103"/>
      <c r="S43" s="90"/>
      <c r="T43" s="90"/>
      <c r="U43" s="90"/>
      <c r="V43" s="90"/>
      <c r="W43" s="90"/>
      <c r="X43"/>
    </row>
    <row r="44" spans="1:28" ht="22.95" customHeight="1">
      <c r="A44" s="104"/>
      <c r="B44" s="102"/>
      <c r="C44" s="102"/>
      <c r="D44" s="102"/>
      <c r="E44" s="102"/>
      <c r="F44" s="90"/>
      <c r="G44" s="90"/>
      <c r="H44" s="90"/>
      <c r="I44" s="90"/>
      <c r="J44" s="90"/>
      <c r="K44" s="90"/>
      <c r="L44" s="90"/>
      <c r="M44" s="90"/>
      <c r="N44" s="91"/>
      <c r="O44" s="91"/>
      <c r="P44" s="91"/>
      <c r="Q44" s="91"/>
      <c r="R44" s="91"/>
      <c r="S44" s="90"/>
      <c r="T44" s="90"/>
      <c r="U44" s="90"/>
      <c r="V44" s="90"/>
      <c r="W44" s="90"/>
      <c r="X44"/>
    </row>
    <row r="45" spans="1:28" ht="16.2" customHeight="1">
      <c r="A45" s="12"/>
      <c r="B45" s="92" t="s">
        <v>72</v>
      </c>
      <c r="C45" s="92"/>
      <c r="D45" s="92"/>
      <c r="E45" s="92"/>
      <c r="F45" s="92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/>
    </row>
    <row r="46" spans="1:28" ht="25.8" customHeight="1">
      <c r="A46" s="93" t="s">
        <v>73</v>
      </c>
      <c r="B46" s="82" t="s">
        <v>74</v>
      </c>
      <c r="C46" s="84" t="s">
        <v>75</v>
      </c>
      <c r="D46" s="39" t="s">
        <v>76</v>
      </c>
      <c r="E46" s="40"/>
      <c r="F46" s="84" t="s">
        <v>237</v>
      </c>
      <c r="G46" s="85"/>
      <c r="H46" s="88"/>
      <c r="I46" s="95" t="s">
        <v>77</v>
      </c>
      <c r="J46" s="96"/>
      <c r="K46" s="96"/>
      <c r="L46" s="96"/>
      <c r="M46" s="96"/>
      <c r="N46" s="96"/>
      <c r="O46" s="96"/>
      <c r="P46" s="96"/>
      <c r="Q46" s="96"/>
      <c r="R46" s="82" t="s">
        <v>75</v>
      </c>
      <c r="S46" s="39" t="s">
        <v>76</v>
      </c>
      <c r="T46" s="40"/>
      <c r="U46" s="84" t="s">
        <v>237</v>
      </c>
      <c r="V46" s="85"/>
      <c r="W46" s="88"/>
    </row>
    <row r="47" spans="1:28" ht="25.8" customHeight="1">
      <c r="A47" s="94"/>
      <c r="B47" s="83"/>
      <c r="C47" s="86"/>
      <c r="D47" s="39" t="s">
        <v>78</v>
      </c>
      <c r="E47" s="40"/>
      <c r="F47" s="86"/>
      <c r="G47" s="87"/>
      <c r="H47" s="89"/>
      <c r="I47" s="97"/>
      <c r="J47" s="98"/>
      <c r="K47" s="98"/>
      <c r="L47" s="98"/>
      <c r="M47" s="98"/>
      <c r="N47" s="98"/>
      <c r="O47" s="98"/>
      <c r="P47" s="98"/>
      <c r="Q47" s="98"/>
      <c r="R47" s="83"/>
      <c r="S47" s="39" t="s">
        <v>78</v>
      </c>
      <c r="T47" s="40"/>
      <c r="U47" s="86"/>
      <c r="V47" s="87"/>
      <c r="W47" s="89"/>
    </row>
  </sheetData>
  <dataConsolidate/>
  <mergeCells count="151">
    <mergeCell ref="B2:U2"/>
    <mergeCell ref="V2:W2"/>
    <mergeCell ref="Y2:Z2"/>
    <mergeCell ref="B3:Q3"/>
    <mergeCell ref="R3:W3"/>
    <mergeCell ref="C4:W4"/>
    <mergeCell ref="Y4:Y5"/>
    <mergeCell ref="Z4:AB5"/>
    <mergeCell ref="B5:G5"/>
    <mergeCell ref="A6:A21"/>
    <mergeCell ref="C6:E6"/>
    <mergeCell ref="F6:I6"/>
    <mergeCell ref="J6:Q6"/>
    <mergeCell ref="R6:S6"/>
    <mergeCell ref="T6:W6"/>
    <mergeCell ref="V9:W9"/>
    <mergeCell ref="C13:P13"/>
    <mergeCell ref="D16:F16"/>
    <mergeCell ref="G16:H16"/>
    <mergeCell ref="B10:B11"/>
    <mergeCell ref="K17:P17"/>
    <mergeCell ref="G20:H20"/>
    <mergeCell ref="I20:S20"/>
    <mergeCell ref="T20:W20"/>
    <mergeCell ref="C21:F21"/>
    <mergeCell ref="G21:H21"/>
    <mergeCell ref="I21:S21"/>
    <mergeCell ref="T21:W21"/>
    <mergeCell ref="B18:B21"/>
    <mergeCell ref="C18:F18"/>
    <mergeCell ref="G18:H18"/>
    <mergeCell ref="I18:S18"/>
    <mergeCell ref="T18:W18"/>
    <mergeCell ref="Y6:Y7"/>
    <mergeCell ref="Z6:AB7"/>
    <mergeCell ref="C7:W7"/>
    <mergeCell ref="C8:I8"/>
    <mergeCell ref="J8:N8"/>
    <mergeCell ref="O8:Q9"/>
    <mergeCell ref="R8:U9"/>
    <mergeCell ref="V8:W8"/>
    <mergeCell ref="C9:I9"/>
    <mergeCell ref="J9:N9"/>
    <mergeCell ref="Y9:Y10"/>
    <mergeCell ref="Z9:AB10"/>
    <mergeCell ref="D10:P10"/>
    <mergeCell ref="Q10:W11"/>
    <mergeCell ref="C11:P11"/>
    <mergeCell ref="Y11:Y12"/>
    <mergeCell ref="Z11:AB12"/>
    <mergeCell ref="C12:P12"/>
    <mergeCell ref="Q12:W17"/>
    <mergeCell ref="I16:J16"/>
    <mergeCell ref="K16:P16"/>
    <mergeCell ref="D17:F17"/>
    <mergeCell ref="G17:H17"/>
    <mergeCell ref="I17:J17"/>
    <mergeCell ref="Z13:AB13"/>
    <mergeCell ref="B14:B17"/>
    <mergeCell ref="D14:F14"/>
    <mergeCell ref="G14:H14"/>
    <mergeCell ref="I14:J14"/>
    <mergeCell ref="K14:P14"/>
    <mergeCell ref="D15:F15"/>
    <mergeCell ref="G15:H15"/>
    <mergeCell ref="I15:J15"/>
    <mergeCell ref="K15:P15"/>
    <mergeCell ref="C19:F19"/>
    <mergeCell ref="G19:H19"/>
    <mergeCell ref="I19:S19"/>
    <mergeCell ref="T19:W19"/>
    <mergeCell ref="C20:F20"/>
    <mergeCell ref="A29:A30"/>
    <mergeCell ref="B29:B30"/>
    <mergeCell ref="C29:D29"/>
    <mergeCell ref="E29:H29"/>
    <mergeCell ref="I29:N29"/>
    <mergeCell ref="B22:F22"/>
    <mergeCell ref="A23:A24"/>
    <mergeCell ref="C23:W23"/>
    <mergeCell ref="C24:W24"/>
    <mergeCell ref="B25:F25"/>
    <mergeCell ref="A26:A27"/>
    <mergeCell ref="C26:W26"/>
    <mergeCell ref="C27:W27"/>
    <mergeCell ref="O29:Q29"/>
    <mergeCell ref="R29:S29"/>
    <mergeCell ref="T29:W29"/>
    <mergeCell ref="C30:D30"/>
    <mergeCell ref="E30:H30"/>
    <mergeCell ref="I30:N30"/>
    <mergeCell ref="O30:R30"/>
    <mergeCell ref="T30:W30"/>
    <mergeCell ref="B28:F28"/>
    <mergeCell ref="C35:G35"/>
    <mergeCell ref="H35:L35"/>
    <mergeCell ref="M35:R35"/>
    <mergeCell ref="S35:T35"/>
    <mergeCell ref="U35:W35"/>
    <mergeCell ref="C36:W36"/>
    <mergeCell ref="B31:F31"/>
    <mergeCell ref="A32:A36"/>
    <mergeCell ref="C32:W32"/>
    <mergeCell ref="C33:D33"/>
    <mergeCell ref="E33:G33"/>
    <mergeCell ref="H33:L33"/>
    <mergeCell ref="M33:Q33"/>
    <mergeCell ref="R33:T33"/>
    <mergeCell ref="U33:W33"/>
    <mergeCell ref="C34:W34"/>
    <mergeCell ref="B37:H37"/>
    <mergeCell ref="A38:A44"/>
    <mergeCell ref="B38:B44"/>
    <mergeCell ref="C38:E38"/>
    <mergeCell ref="F38:M38"/>
    <mergeCell ref="N38:R38"/>
    <mergeCell ref="C41:E41"/>
    <mergeCell ref="F41:M41"/>
    <mergeCell ref="N41:R41"/>
    <mergeCell ref="C44:E44"/>
    <mergeCell ref="S38:W38"/>
    <mergeCell ref="C39:E39"/>
    <mergeCell ref="F39:M39"/>
    <mergeCell ref="N39:R39"/>
    <mergeCell ref="S39:W39"/>
    <mergeCell ref="C40:E40"/>
    <mergeCell ref="F40:M40"/>
    <mergeCell ref="N40:R40"/>
    <mergeCell ref="S40:W40"/>
    <mergeCell ref="S41:W41"/>
    <mergeCell ref="C42:E42"/>
    <mergeCell ref="F42:M42"/>
    <mergeCell ref="N42:R42"/>
    <mergeCell ref="S42:W42"/>
    <mergeCell ref="C43:E43"/>
    <mergeCell ref="F43:M43"/>
    <mergeCell ref="N43:R43"/>
    <mergeCell ref="S43:W43"/>
    <mergeCell ref="R46:R47"/>
    <mergeCell ref="U46:V47"/>
    <mergeCell ref="W46:W47"/>
    <mergeCell ref="F44:M44"/>
    <mergeCell ref="N44:R44"/>
    <mergeCell ref="S44:W44"/>
    <mergeCell ref="B45:F45"/>
    <mergeCell ref="A46:A47"/>
    <mergeCell ref="B46:B47"/>
    <mergeCell ref="C46:C47"/>
    <mergeCell ref="F46:G47"/>
    <mergeCell ref="H46:H47"/>
    <mergeCell ref="I46:Q47"/>
  </mergeCells>
  <phoneticPr fontId="2"/>
  <hyperlinks>
    <hyperlink ref="C39:E39" location="'訪問介護 利用申込書'!A1" display="訪問介護" xr:uid="{D46C1DD3-E411-4C35-A9F3-40F31CAD9CA6}"/>
    <hyperlink ref="N39:R39" location="'訪問看護 利用申込書'!A1" display="訪問看護" xr:uid="{D5DD99C4-971F-4DD0-875D-D4EEF0AD2BB1}"/>
    <hyperlink ref="N40:R40" location="'訪問リハビリ 利用申込書 '!A1" display="訪問リハビリ" xr:uid="{045C180E-7550-4EEB-A0D0-387B94FA20BD}"/>
    <hyperlink ref="C40:E40" location="'訪問入浴介護 利用申込書'!A1" display="訪問入浴介護" xr:uid="{90CA7F6A-7C1D-430C-A836-C0F1C379D35A}"/>
    <hyperlink ref="C41:E41" location="'訪問診療 利用申込書'!A1" display="訪問診療" xr:uid="{822AABF5-E0D8-4F6C-A39D-4C7A29A232FE}"/>
    <hyperlink ref="N41:R41" location="'デイサービス・デイケア 利用申込書'!A1" display="'デイサービス・デイケア 利用申込書'!A1" xr:uid="{F7C5C1A7-30BA-4C5D-B919-C585FC205B48}"/>
    <hyperlink ref="C42:E42" location="'ショートステイ 利用申込書'!A1" display="ショートステイ" xr:uid="{F66E6472-61FC-49E2-B005-DB9028540971}"/>
    <hyperlink ref="N42:R42" location="'福祉用具 利用申込書'!A1" display="福祉用具貸与/購入/住宅改修" xr:uid="{84C51F58-27F2-4FEE-B4BB-D0E24C7FBEB0}"/>
    <hyperlink ref="Y2:Z2" r:id="rId1" display="解説記事" xr:uid="{F708FD35-8C53-4602-94B2-B776D43D59A6}"/>
  </hyperlink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83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BA82F-C14C-46B0-8435-25175399FDFC}">
  <sheetPr>
    <tabColor theme="4"/>
    <pageSetUpPr fitToPage="1"/>
  </sheetPr>
  <dimension ref="A1:O51"/>
  <sheetViews>
    <sheetView showGridLines="0" zoomScaleNormal="100" zoomScaleSheetLayoutView="100" workbookViewId="0"/>
  </sheetViews>
  <sheetFormatPr defaultColWidth="9" defaultRowHeight="13.2"/>
  <cols>
    <col min="1" max="1" width="6.109375" customWidth="1"/>
    <col min="2" max="4" width="15.77734375" customWidth="1"/>
    <col min="5" max="5" width="17.88671875" customWidth="1"/>
    <col min="6" max="6" width="4.5546875" customWidth="1"/>
    <col min="7" max="7" width="6.21875" customWidth="1"/>
    <col min="8" max="8" width="8" customWidth="1"/>
    <col min="9" max="9" width="17.77734375" customWidth="1"/>
    <col min="10" max="10" width="15.77734375" customWidth="1"/>
    <col min="11" max="11" width="10.77734375" customWidth="1"/>
    <col min="12" max="12" width="7.33203125" customWidth="1"/>
    <col min="13" max="13" width="5" customWidth="1"/>
    <col min="14" max="14" width="41.77734375" bestFit="1" customWidth="1"/>
  </cols>
  <sheetData>
    <row r="1" spans="1:15" ht="44.4" customHeight="1">
      <c r="B1" s="173" t="s">
        <v>79</v>
      </c>
      <c r="C1" s="173"/>
      <c r="D1" s="173"/>
      <c r="E1" s="173"/>
      <c r="F1" s="173"/>
      <c r="G1" s="173"/>
      <c r="H1" s="173"/>
      <c r="I1" s="173"/>
      <c r="J1" s="173"/>
      <c r="K1" s="7"/>
      <c r="L1" s="58" t="s">
        <v>80</v>
      </c>
      <c r="N1" s="1"/>
    </row>
    <row r="2" spans="1:15" s="59" customFormat="1" ht="16.2" customHeight="1">
      <c r="B2" s="60" t="s">
        <v>81</v>
      </c>
      <c r="C2" s="60"/>
      <c r="D2" s="60"/>
      <c r="E2" s="60"/>
      <c r="F2" s="60"/>
      <c r="G2" s="60"/>
      <c r="H2" s="60"/>
      <c r="I2" s="60"/>
      <c r="J2" s="60"/>
      <c r="K2" s="60"/>
      <c r="L2" s="61"/>
      <c r="N2" s="2"/>
    </row>
    <row r="3" spans="1:15" ht="21" customHeight="1">
      <c r="A3" s="93">
        <v>10</v>
      </c>
      <c r="B3" s="103" t="s">
        <v>82</v>
      </c>
      <c r="C3" s="221" t="s">
        <v>83</v>
      </c>
      <c r="D3" s="223" t="s">
        <v>84</v>
      </c>
      <c r="E3" s="21" t="s">
        <v>85</v>
      </c>
      <c r="F3" s="103" t="s">
        <v>86</v>
      </c>
      <c r="G3" s="103"/>
      <c r="H3" s="103"/>
      <c r="I3" s="221" t="s">
        <v>87</v>
      </c>
      <c r="J3" s="225"/>
      <c r="K3" s="21" t="s">
        <v>88</v>
      </c>
      <c r="L3" s="219" t="s">
        <v>89</v>
      </c>
    </row>
    <row r="4" spans="1:15" ht="20.399999999999999" customHeight="1">
      <c r="A4" s="179"/>
      <c r="B4" s="123"/>
      <c r="C4" s="222"/>
      <c r="D4" s="224"/>
      <c r="E4" s="21" t="s">
        <v>90</v>
      </c>
      <c r="F4" s="103"/>
      <c r="G4" s="103"/>
      <c r="H4" s="103"/>
      <c r="I4" s="222"/>
      <c r="J4" s="226"/>
      <c r="K4" s="21" t="s">
        <v>91</v>
      </c>
      <c r="L4" s="220"/>
    </row>
    <row r="5" spans="1:15" ht="19.95" customHeight="1">
      <c r="A5" s="179"/>
      <c r="B5" s="123"/>
      <c r="C5" s="211"/>
      <c r="D5" s="213"/>
      <c r="E5" s="62" t="str">
        <f>IF('アセスメント（No.1）'!I21="", "基本情報から自動転記", 'アセスメント（No.1）'!I21)</f>
        <v>基本情報から自動転記</v>
      </c>
      <c r="F5" s="126" t="s">
        <v>92</v>
      </c>
      <c r="G5" s="215" t="str">
        <f>IF('アセスメント（No.1）'!C21="", "基本情報から自動転記", 'アセスメント（No.1）'!C21)</f>
        <v>基本情報から自動転記</v>
      </c>
      <c r="H5" s="216"/>
      <c r="I5" s="215" t="str">
        <f>IF('アセスメント（No.1）'!T21="", "基本情報から自動転記", 'アセスメント（No.1）'!T21)</f>
        <v>基本情報から自動転記</v>
      </c>
      <c r="J5" s="216"/>
      <c r="K5" s="23"/>
      <c r="L5" s="209"/>
      <c r="N5" s="63"/>
      <c r="O5" s="63"/>
    </row>
    <row r="6" spans="1:15" ht="19.95" customHeight="1">
      <c r="A6" s="179"/>
      <c r="B6" s="123"/>
      <c r="C6" s="212"/>
      <c r="D6" s="214"/>
      <c r="E6" s="28"/>
      <c r="F6" s="126"/>
      <c r="G6" s="217"/>
      <c r="H6" s="218"/>
      <c r="I6" s="217"/>
      <c r="J6" s="218"/>
      <c r="K6" s="23"/>
      <c r="L6" s="210"/>
      <c r="N6" s="63"/>
      <c r="O6" s="63"/>
    </row>
    <row r="7" spans="1:15" ht="19.95" customHeight="1">
      <c r="A7" s="179"/>
      <c r="B7" s="123"/>
      <c r="C7" s="211"/>
      <c r="D7" s="213"/>
      <c r="E7" s="28"/>
      <c r="F7" s="126"/>
      <c r="G7" s="215"/>
      <c r="H7" s="216"/>
      <c r="I7" s="215"/>
      <c r="J7" s="216"/>
      <c r="K7" s="23"/>
      <c r="L7" s="209"/>
      <c r="N7" s="63"/>
      <c r="O7" s="63"/>
    </row>
    <row r="8" spans="1:15" ht="19.95" customHeight="1">
      <c r="A8" s="179"/>
      <c r="B8" s="123"/>
      <c r="C8" s="212"/>
      <c r="D8" s="214"/>
      <c r="E8" s="28"/>
      <c r="F8" s="126"/>
      <c r="G8" s="217"/>
      <c r="H8" s="218"/>
      <c r="I8" s="217"/>
      <c r="J8" s="218"/>
      <c r="K8" s="23"/>
      <c r="L8" s="210"/>
      <c r="N8" s="63"/>
      <c r="O8" s="63"/>
    </row>
    <row r="9" spans="1:15" ht="19.95" customHeight="1">
      <c r="A9" s="179"/>
      <c r="B9" s="123"/>
      <c r="C9" s="211"/>
      <c r="D9" s="213"/>
      <c r="E9" s="28"/>
      <c r="F9" s="126"/>
      <c r="G9" s="215">
        <f>'アセスメント（No.1）'!C25</f>
        <v>0</v>
      </c>
      <c r="H9" s="216"/>
      <c r="I9" s="215">
        <f>'アセスメント（No.1）'!T24</f>
        <v>0</v>
      </c>
      <c r="J9" s="216"/>
      <c r="K9" s="23"/>
      <c r="L9" s="209"/>
      <c r="O9" s="63"/>
    </row>
    <row r="10" spans="1:15" ht="19.95" customHeight="1">
      <c r="A10" s="179"/>
      <c r="B10" s="123"/>
      <c r="C10" s="212"/>
      <c r="D10" s="214"/>
      <c r="E10" s="28"/>
      <c r="F10" s="126"/>
      <c r="G10" s="217"/>
      <c r="H10" s="218"/>
      <c r="I10" s="217"/>
      <c r="J10" s="218"/>
      <c r="K10" s="23"/>
      <c r="L10" s="210"/>
    </row>
    <row r="11" spans="1:15" ht="19.95" customHeight="1">
      <c r="A11" s="179"/>
      <c r="B11" s="123"/>
      <c r="C11" s="211"/>
      <c r="D11" s="213"/>
      <c r="E11" s="28"/>
      <c r="F11" s="126"/>
      <c r="G11" s="215"/>
      <c r="H11" s="216"/>
      <c r="I11" s="215">
        <f>'アセスメント（No.1）'!T27</f>
        <v>0</v>
      </c>
      <c r="J11" s="216"/>
      <c r="K11" s="23"/>
      <c r="L11" s="209"/>
      <c r="N11" s="64"/>
    </row>
    <row r="12" spans="1:15" ht="19.95" customHeight="1">
      <c r="A12" s="179"/>
      <c r="B12" s="123"/>
      <c r="C12" s="212"/>
      <c r="D12" s="214"/>
      <c r="E12" s="28"/>
      <c r="F12" s="126"/>
      <c r="G12" s="217"/>
      <c r="H12" s="218"/>
      <c r="I12" s="217"/>
      <c r="J12" s="218"/>
      <c r="K12" s="23"/>
      <c r="L12" s="210"/>
    </row>
    <row r="13" spans="1:15" ht="19.95" customHeight="1">
      <c r="A13" s="179"/>
      <c r="B13" s="123"/>
      <c r="C13" s="211"/>
      <c r="D13" s="213"/>
      <c r="E13" s="28"/>
      <c r="F13" s="126"/>
      <c r="G13" s="215"/>
      <c r="H13" s="216"/>
      <c r="I13" s="215"/>
      <c r="J13" s="216"/>
      <c r="K13" s="23"/>
      <c r="L13" s="209"/>
    </row>
    <row r="14" spans="1:15" ht="19.95" customHeight="1">
      <c r="A14" s="179"/>
      <c r="B14" s="123"/>
      <c r="C14" s="212"/>
      <c r="D14" s="214"/>
      <c r="E14" s="28"/>
      <c r="F14" s="126"/>
      <c r="G14" s="217"/>
      <c r="H14" s="218"/>
      <c r="I14" s="217"/>
      <c r="J14" s="218"/>
      <c r="K14" s="23"/>
      <c r="L14" s="210"/>
    </row>
    <row r="15" spans="1:15" ht="29.4" customHeight="1">
      <c r="A15" s="179"/>
      <c r="B15" s="17" t="s">
        <v>93</v>
      </c>
      <c r="C15" s="65"/>
      <c r="D15" s="21" t="s">
        <v>94</v>
      </c>
      <c r="E15" s="66"/>
      <c r="F15" s="201" t="s">
        <v>95</v>
      </c>
      <c r="G15" s="202"/>
      <c r="H15" s="203" t="str">
        <f>IFERROR(E15/((C15/100)^2), "自動計算")</f>
        <v>自動計算</v>
      </c>
      <c r="I15" s="204"/>
      <c r="J15" s="204"/>
      <c r="K15" s="204"/>
      <c r="L15" s="205"/>
    </row>
    <row r="16" spans="1:15" ht="29.4" customHeight="1">
      <c r="A16" s="179"/>
      <c r="B16" s="17" t="s">
        <v>96</v>
      </c>
      <c r="C16" s="65"/>
      <c r="D16" s="21" t="s">
        <v>97</v>
      </c>
      <c r="E16" s="67"/>
      <c r="F16" s="201" t="s">
        <v>98</v>
      </c>
      <c r="G16" s="202"/>
      <c r="H16" s="206"/>
      <c r="I16" s="207"/>
      <c r="J16" s="68" t="s">
        <v>99</v>
      </c>
      <c r="K16" s="208"/>
      <c r="L16" s="208"/>
    </row>
    <row r="17" spans="1:13" ht="22.05" customHeight="1">
      <c r="A17" s="179"/>
      <c r="B17" s="103" t="s">
        <v>100</v>
      </c>
      <c r="C17" s="227"/>
      <c r="D17" s="228"/>
      <c r="E17" s="228"/>
      <c r="F17" s="228"/>
      <c r="G17" s="228"/>
      <c r="H17" s="229"/>
      <c r="I17" s="20" t="s">
        <v>101</v>
      </c>
      <c r="J17" s="115"/>
      <c r="K17" s="112"/>
      <c r="L17" s="113"/>
    </row>
    <row r="18" spans="1:13" ht="22.05" customHeight="1">
      <c r="A18" s="179"/>
      <c r="B18" s="103"/>
      <c r="C18" s="230"/>
      <c r="D18" s="231"/>
      <c r="E18" s="231"/>
      <c r="F18" s="231"/>
      <c r="G18" s="231"/>
      <c r="H18" s="232"/>
      <c r="I18" s="20" t="s">
        <v>87</v>
      </c>
      <c r="J18" s="236"/>
      <c r="K18" s="237"/>
      <c r="L18" s="238"/>
    </row>
    <row r="19" spans="1:13" ht="22.05" customHeight="1">
      <c r="A19" s="179"/>
      <c r="B19" s="103"/>
      <c r="C19" s="233"/>
      <c r="D19" s="234"/>
      <c r="E19" s="234"/>
      <c r="F19" s="234"/>
      <c r="G19" s="234"/>
      <c r="H19" s="235"/>
      <c r="I19" s="20" t="s">
        <v>102</v>
      </c>
      <c r="J19" s="115"/>
      <c r="K19" s="112"/>
      <c r="L19" s="113"/>
    </row>
    <row r="20" spans="1:13" ht="26.4" customHeight="1">
      <c r="A20" s="179"/>
      <c r="B20" s="103" t="s">
        <v>103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</row>
    <row r="21" spans="1:13" ht="15" customHeight="1">
      <c r="A21" s="94"/>
      <c r="B21" s="123"/>
      <c r="C21" s="139"/>
      <c r="D21" s="139"/>
      <c r="E21" s="139"/>
      <c r="F21" s="139"/>
      <c r="G21" s="139"/>
      <c r="H21" s="139"/>
      <c r="I21" s="139"/>
      <c r="J21" s="139"/>
      <c r="K21" s="139"/>
      <c r="L21" s="139"/>
    </row>
    <row r="22" spans="1:13" s="72" customFormat="1" ht="16.2" customHeight="1">
      <c r="A22" s="69"/>
      <c r="B22" s="70" t="s">
        <v>104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1:13" ht="21" customHeight="1">
      <c r="A23" s="93">
        <v>11</v>
      </c>
      <c r="B23" s="21" t="s">
        <v>105</v>
      </c>
      <c r="C23" s="28"/>
      <c r="D23" s="33" t="s">
        <v>106</v>
      </c>
      <c r="E23" s="28"/>
      <c r="F23" s="143" t="s">
        <v>107</v>
      </c>
      <c r="G23" s="143"/>
      <c r="H23" s="143"/>
      <c r="I23" s="73"/>
      <c r="J23" s="33" t="s">
        <v>108</v>
      </c>
      <c r="K23" s="126"/>
      <c r="L23" s="126"/>
    </row>
    <row r="24" spans="1:13" ht="21" customHeight="1">
      <c r="A24" s="179"/>
      <c r="B24" s="21" t="s">
        <v>109</v>
      </c>
      <c r="C24" s="28"/>
      <c r="D24" s="33" t="s">
        <v>110</v>
      </c>
      <c r="E24" s="28"/>
      <c r="F24" s="143" t="s">
        <v>242</v>
      </c>
      <c r="G24" s="143"/>
      <c r="H24" s="143"/>
      <c r="I24" s="28"/>
      <c r="J24" s="33" t="s">
        <v>111</v>
      </c>
      <c r="K24" s="126"/>
      <c r="L24" s="126"/>
    </row>
    <row r="25" spans="1:13" ht="21" customHeight="1">
      <c r="A25" s="179"/>
      <c r="B25" s="21" t="s">
        <v>243</v>
      </c>
      <c r="C25" s="28"/>
      <c r="D25" s="33" t="s">
        <v>112</v>
      </c>
      <c r="E25" s="28"/>
      <c r="F25" s="143" t="s">
        <v>113</v>
      </c>
      <c r="G25" s="143"/>
      <c r="H25" s="143"/>
      <c r="I25" s="28"/>
      <c r="J25" s="33"/>
      <c r="K25" s="195"/>
      <c r="L25" s="196"/>
    </row>
    <row r="26" spans="1:13" ht="49.95" customHeight="1">
      <c r="A26" s="179"/>
      <c r="B26" s="16" t="s">
        <v>103</v>
      </c>
      <c r="C26" s="189"/>
      <c r="D26" s="190"/>
      <c r="E26" s="190"/>
      <c r="F26" s="190"/>
      <c r="G26" s="190"/>
      <c r="H26" s="190"/>
      <c r="I26" s="190"/>
      <c r="J26" s="190"/>
      <c r="K26" s="190"/>
      <c r="L26" s="191"/>
    </row>
    <row r="27" spans="1:13" s="72" customFormat="1" ht="16.2" customHeight="1">
      <c r="A27" s="69"/>
      <c r="B27" s="70" t="s">
        <v>114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1:13" ht="21" customHeight="1">
      <c r="A28" s="184">
        <v>16</v>
      </c>
      <c r="B28" s="17" t="s">
        <v>115</v>
      </c>
      <c r="C28" s="195"/>
      <c r="D28" s="200"/>
      <c r="E28" s="200"/>
      <c r="F28" s="197" t="s">
        <v>116</v>
      </c>
      <c r="G28" s="198"/>
      <c r="H28" s="199"/>
      <c r="I28" s="195"/>
      <c r="J28" s="200"/>
      <c r="K28" s="200"/>
      <c r="L28" s="196"/>
      <c r="M28" s="76"/>
    </row>
    <row r="29" spans="1:13" ht="21" customHeight="1">
      <c r="A29" s="179"/>
      <c r="B29" s="21" t="s">
        <v>117</v>
      </c>
      <c r="C29" s="48"/>
      <c r="D29" s="33" t="s">
        <v>118</v>
      </c>
      <c r="E29" s="74"/>
      <c r="F29" s="143" t="s">
        <v>119</v>
      </c>
      <c r="G29" s="143"/>
      <c r="H29" s="143"/>
      <c r="I29" s="32"/>
      <c r="J29" s="33"/>
      <c r="K29" s="195"/>
      <c r="L29" s="196"/>
      <c r="M29" s="76"/>
    </row>
    <row r="30" spans="1:13" ht="21" customHeight="1">
      <c r="A30" s="179"/>
      <c r="B30" s="21" t="s">
        <v>120</v>
      </c>
      <c r="C30" s="48"/>
      <c r="D30" s="33" t="s">
        <v>121</v>
      </c>
      <c r="E30" s="74"/>
      <c r="F30" s="197" t="s">
        <v>122</v>
      </c>
      <c r="G30" s="198"/>
      <c r="H30" s="199"/>
      <c r="I30" s="32"/>
      <c r="J30" s="33"/>
      <c r="K30" s="195"/>
      <c r="L30" s="196"/>
      <c r="M30" s="76"/>
    </row>
    <row r="31" spans="1:13" ht="49.95" customHeight="1">
      <c r="A31" s="94"/>
      <c r="B31" s="16" t="s">
        <v>103</v>
      </c>
      <c r="C31" s="189"/>
      <c r="D31" s="190"/>
      <c r="E31" s="190"/>
      <c r="F31" s="190"/>
      <c r="G31" s="190"/>
      <c r="H31" s="190"/>
      <c r="I31" s="190"/>
      <c r="J31" s="190"/>
      <c r="K31" s="190"/>
      <c r="L31" s="191"/>
      <c r="M31" s="76"/>
    </row>
    <row r="32" spans="1:13" s="72" customFormat="1" ht="16.2" customHeight="1">
      <c r="A32" s="77"/>
      <c r="B32" s="70" t="s">
        <v>123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1:13" ht="22.8" customHeight="1">
      <c r="A33" s="184">
        <v>17</v>
      </c>
      <c r="B33" s="17" t="s">
        <v>124</v>
      </c>
      <c r="C33" s="48"/>
      <c r="D33" s="33" t="s">
        <v>125</v>
      </c>
      <c r="E33" s="78"/>
      <c r="F33" s="143" t="s">
        <v>126</v>
      </c>
      <c r="G33" s="143"/>
      <c r="H33" s="143"/>
      <c r="I33" s="48"/>
      <c r="J33" s="33" t="s">
        <v>127</v>
      </c>
      <c r="K33" s="195"/>
      <c r="L33" s="196"/>
      <c r="M33" s="76"/>
    </row>
    <row r="34" spans="1:13" ht="22.8" customHeight="1">
      <c r="A34" s="185"/>
      <c r="B34" s="17" t="s">
        <v>128</v>
      </c>
      <c r="C34" s="48"/>
      <c r="D34" s="33" t="s">
        <v>129</v>
      </c>
      <c r="E34" s="74"/>
      <c r="F34" s="143" t="s">
        <v>130</v>
      </c>
      <c r="G34" s="143"/>
      <c r="H34" s="143"/>
      <c r="I34" s="48"/>
      <c r="J34" s="75" t="s">
        <v>131</v>
      </c>
      <c r="K34" s="195"/>
      <c r="L34" s="196"/>
      <c r="M34" s="76"/>
    </row>
    <row r="35" spans="1:13" ht="22.8" customHeight="1">
      <c r="A35" s="185"/>
      <c r="B35" s="17" t="s">
        <v>132</v>
      </c>
      <c r="C35" s="48"/>
      <c r="D35" s="17" t="s">
        <v>133</v>
      </c>
      <c r="E35" s="74"/>
      <c r="F35" s="197"/>
      <c r="G35" s="198"/>
      <c r="H35" s="199"/>
      <c r="I35" s="32"/>
      <c r="J35" s="33"/>
      <c r="K35" s="195"/>
      <c r="L35" s="196"/>
      <c r="M35" s="76"/>
    </row>
    <row r="36" spans="1:13" ht="49.95" customHeight="1">
      <c r="A36" s="185"/>
      <c r="B36" s="16" t="s">
        <v>103</v>
      </c>
      <c r="C36" s="189"/>
      <c r="D36" s="190"/>
      <c r="E36" s="190"/>
      <c r="F36" s="190"/>
      <c r="G36" s="190"/>
      <c r="H36" s="190"/>
      <c r="I36" s="190"/>
      <c r="J36" s="190"/>
      <c r="K36" s="190"/>
      <c r="L36" s="191"/>
      <c r="M36" s="76"/>
    </row>
    <row r="37" spans="1:13" s="72" customFormat="1" ht="16.2" customHeight="1">
      <c r="A37" s="77"/>
      <c r="B37" s="70" t="s">
        <v>134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1:13" ht="21" customHeight="1">
      <c r="A38" s="184">
        <v>18</v>
      </c>
      <c r="B38" s="21" t="s">
        <v>240</v>
      </c>
      <c r="C38" s="28"/>
      <c r="D38" s="33" t="s">
        <v>135</v>
      </c>
      <c r="E38" s="79"/>
      <c r="F38" s="143" t="s">
        <v>136</v>
      </c>
      <c r="G38" s="143"/>
      <c r="H38" s="143"/>
      <c r="I38" s="79"/>
      <c r="J38" s="21" t="s">
        <v>137</v>
      </c>
      <c r="K38" s="180"/>
      <c r="L38" s="180"/>
      <c r="M38" s="76"/>
    </row>
    <row r="39" spans="1:13" ht="21" customHeight="1">
      <c r="A39" s="185"/>
      <c r="B39" s="21" t="s">
        <v>241</v>
      </c>
      <c r="C39" s="74"/>
      <c r="D39" s="33" t="s">
        <v>138</v>
      </c>
      <c r="E39" s="79"/>
      <c r="F39" s="143"/>
      <c r="G39" s="143"/>
      <c r="H39" s="143"/>
      <c r="I39" s="79"/>
      <c r="J39" s="21"/>
      <c r="K39" s="180"/>
      <c r="L39" s="180"/>
      <c r="M39" s="76"/>
    </row>
    <row r="40" spans="1:13" ht="21" customHeight="1">
      <c r="A40" s="185"/>
      <c r="B40" s="187" t="s">
        <v>139</v>
      </c>
      <c r="C40" s="189"/>
      <c r="D40" s="190"/>
      <c r="E40" s="190"/>
      <c r="F40" s="190"/>
      <c r="G40" s="190"/>
      <c r="H40" s="190"/>
      <c r="I40" s="190"/>
      <c r="J40" s="190"/>
      <c r="K40" s="190"/>
      <c r="L40" s="191"/>
      <c r="M40" s="76"/>
    </row>
    <row r="41" spans="1:13" ht="21" customHeight="1">
      <c r="A41" s="186"/>
      <c r="B41" s="188"/>
      <c r="C41" s="192"/>
      <c r="D41" s="193"/>
      <c r="E41" s="193"/>
      <c r="F41" s="193"/>
      <c r="G41" s="193"/>
      <c r="H41" s="193"/>
      <c r="I41" s="193"/>
      <c r="J41" s="193"/>
      <c r="K41" s="193"/>
      <c r="L41" s="194"/>
      <c r="M41" s="76"/>
    </row>
    <row r="42" spans="1:13" s="72" customFormat="1" ht="16.2" customHeight="1">
      <c r="A42" s="77"/>
      <c r="B42" s="70" t="s">
        <v>140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3" ht="26.4" customHeight="1">
      <c r="A43" s="93">
        <v>19</v>
      </c>
      <c r="B43" s="17" t="s">
        <v>239</v>
      </c>
      <c r="C43" s="48"/>
      <c r="D43" s="33" t="s">
        <v>141</v>
      </c>
      <c r="E43" s="74"/>
      <c r="F43" s="143" t="s">
        <v>142</v>
      </c>
      <c r="G43" s="143"/>
      <c r="H43" s="143"/>
      <c r="I43" s="79"/>
      <c r="J43" s="21" t="s">
        <v>143</v>
      </c>
      <c r="K43" s="180"/>
      <c r="L43" s="180"/>
      <c r="M43" s="76"/>
    </row>
    <row r="44" spans="1:13" ht="21.6" customHeight="1">
      <c r="A44" s="179"/>
      <c r="B44" s="21" t="s">
        <v>144</v>
      </c>
      <c r="C44" s="36"/>
      <c r="D44" s="33" t="s">
        <v>145</v>
      </c>
      <c r="E44" s="74"/>
      <c r="F44" s="143" t="s">
        <v>146</v>
      </c>
      <c r="G44" s="143"/>
      <c r="H44" s="143"/>
      <c r="I44" s="79"/>
      <c r="J44" s="21" t="s">
        <v>147</v>
      </c>
      <c r="K44" s="140"/>
      <c r="L44" s="142"/>
      <c r="M44" s="76"/>
    </row>
    <row r="45" spans="1:13" ht="49.95" customHeight="1">
      <c r="A45" s="94"/>
      <c r="B45" s="17" t="s">
        <v>103</v>
      </c>
      <c r="C45" s="181"/>
      <c r="D45" s="182"/>
      <c r="E45" s="182"/>
      <c r="F45" s="182"/>
      <c r="G45" s="182"/>
      <c r="H45" s="182"/>
      <c r="I45" s="182"/>
      <c r="J45" s="182"/>
      <c r="K45" s="182"/>
      <c r="L45" s="183"/>
      <c r="M45" s="76"/>
    </row>
    <row r="46" spans="1:13" ht="7.5" customHeight="1"/>
    <row r="47" spans="1:13" ht="12" customHeight="1"/>
    <row r="48" spans="1:13" ht="9" customHeight="1"/>
    <row r="49" ht="9" customHeight="1"/>
    <row r="50" ht="16.5" customHeight="1"/>
    <row r="51" ht="24" customHeight="1"/>
  </sheetData>
  <dataConsolidate/>
  <mergeCells count="88">
    <mergeCell ref="B1:J1"/>
    <mergeCell ref="A3:A21"/>
    <mergeCell ref="B3:B14"/>
    <mergeCell ref="C3:C4"/>
    <mergeCell ref="D3:D4"/>
    <mergeCell ref="F3:H4"/>
    <mergeCell ref="I3:J4"/>
    <mergeCell ref="C7:C8"/>
    <mergeCell ref="D7:D8"/>
    <mergeCell ref="F7:F8"/>
    <mergeCell ref="G7:H8"/>
    <mergeCell ref="I7:J8"/>
    <mergeCell ref="B17:B19"/>
    <mergeCell ref="C17:H19"/>
    <mergeCell ref="J17:L17"/>
    <mergeCell ref="J18:L18"/>
    <mergeCell ref="L3:L4"/>
    <mergeCell ref="C5:C6"/>
    <mergeCell ref="D5:D6"/>
    <mergeCell ref="F5:F6"/>
    <mergeCell ref="G5:H6"/>
    <mergeCell ref="I5:J6"/>
    <mergeCell ref="L5:L6"/>
    <mergeCell ref="L7:L8"/>
    <mergeCell ref="C9:C10"/>
    <mergeCell ref="D9:D10"/>
    <mergeCell ref="F9:F10"/>
    <mergeCell ref="G9:H10"/>
    <mergeCell ref="I9:J10"/>
    <mergeCell ref="L9:L10"/>
    <mergeCell ref="L13:L14"/>
    <mergeCell ref="C11:C12"/>
    <mergeCell ref="D11:D12"/>
    <mergeCell ref="F11:F12"/>
    <mergeCell ref="G11:H12"/>
    <mergeCell ref="I11:J12"/>
    <mergeCell ref="L11:L12"/>
    <mergeCell ref="C13:C14"/>
    <mergeCell ref="D13:D14"/>
    <mergeCell ref="F13:F14"/>
    <mergeCell ref="G13:H14"/>
    <mergeCell ref="I13:J14"/>
    <mergeCell ref="J19:L19"/>
    <mergeCell ref="F15:G15"/>
    <mergeCell ref="H15:L15"/>
    <mergeCell ref="F16:G16"/>
    <mergeCell ref="H16:I16"/>
    <mergeCell ref="K16:L16"/>
    <mergeCell ref="B20:B21"/>
    <mergeCell ref="C20:L21"/>
    <mergeCell ref="A23:A26"/>
    <mergeCell ref="F23:H23"/>
    <mergeCell ref="K23:L23"/>
    <mergeCell ref="F24:H24"/>
    <mergeCell ref="K24:L24"/>
    <mergeCell ref="F25:H25"/>
    <mergeCell ref="K25:L25"/>
    <mergeCell ref="C26:L26"/>
    <mergeCell ref="A28:A31"/>
    <mergeCell ref="C28:E28"/>
    <mergeCell ref="F28:H28"/>
    <mergeCell ref="I28:L28"/>
    <mergeCell ref="F29:H29"/>
    <mergeCell ref="K29:L29"/>
    <mergeCell ref="F30:H30"/>
    <mergeCell ref="K30:L30"/>
    <mergeCell ref="C31:L31"/>
    <mergeCell ref="A33:A36"/>
    <mergeCell ref="F33:H33"/>
    <mergeCell ref="K33:L33"/>
    <mergeCell ref="F34:H34"/>
    <mergeCell ref="K34:L34"/>
    <mergeCell ref="F35:H35"/>
    <mergeCell ref="K35:L35"/>
    <mergeCell ref="C36:L36"/>
    <mergeCell ref="A38:A41"/>
    <mergeCell ref="F38:H38"/>
    <mergeCell ref="K38:L38"/>
    <mergeCell ref="F39:H39"/>
    <mergeCell ref="K39:L39"/>
    <mergeCell ref="B40:B41"/>
    <mergeCell ref="C40:L41"/>
    <mergeCell ref="A43:A45"/>
    <mergeCell ref="F43:H43"/>
    <mergeCell ref="K43:L43"/>
    <mergeCell ref="F44:H44"/>
    <mergeCell ref="K44:L44"/>
    <mergeCell ref="C45:L45"/>
  </mergeCells>
  <phoneticPr fontId="2"/>
  <printOptions horizontalCentered="1" verticalCentered="1"/>
  <pageMargins left="0.39370078740157483" right="0.39370078740157483" top="0" bottom="0" header="0.31496062992125984" footer="0.31496062992125984"/>
  <pageSetup paperSize="9" scale="7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38631-47CE-4C72-B64C-2CE87B316A08}">
  <sheetPr>
    <tabColor theme="4"/>
    <pageSetUpPr fitToPage="1"/>
  </sheetPr>
  <dimension ref="A1:N44"/>
  <sheetViews>
    <sheetView showGridLines="0" zoomScaleNormal="100" zoomScaleSheetLayoutView="100" workbookViewId="0"/>
  </sheetViews>
  <sheetFormatPr defaultColWidth="9" defaultRowHeight="13.2"/>
  <cols>
    <col min="1" max="1" width="6.109375" customWidth="1"/>
    <col min="2" max="6" width="15.77734375" customWidth="1"/>
    <col min="7" max="7" width="2.77734375" customWidth="1"/>
    <col min="8" max="8" width="13.77734375" customWidth="1"/>
    <col min="9" max="9" width="2.77734375" customWidth="1"/>
    <col min="10" max="10" width="13.77734375" customWidth="1"/>
    <col min="11" max="11" width="2.77734375" customWidth="1"/>
    <col min="12" max="12" width="15.77734375" customWidth="1"/>
    <col min="13" max="13" width="4.6640625" customWidth="1"/>
    <col min="14" max="14" width="41.77734375" bestFit="1" customWidth="1"/>
    <col min="15" max="15" width="12.6640625" bestFit="1" customWidth="1"/>
  </cols>
  <sheetData>
    <row r="1" spans="1:14" ht="46.8" customHeight="1">
      <c r="B1" s="173" t="s">
        <v>148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N1" s="1"/>
    </row>
    <row r="2" spans="1:14" s="15" customFormat="1" ht="16.2" customHeight="1">
      <c r="A2" s="41"/>
      <c r="B2" s="42" t="s">
        <v>149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3"/>
    </row>
    <row r="3" spans="1:14" ht="21" customHeight="1">
      <c r="A3" s="240">
        <v>12</v>
      </c>
      <c r="B3" s="5" t="s">
        <v>150</v>
      </c>
      <c r="C3" s="44"/>
      <c r="D3" s="5" t="s">
        <v>151</v>
      </c>
      <c r="E3" s="44"/>
      <c r="F3" s="5" t="s">
        <v>152</v>
      </c>
      <c r="G3" s="241"/>
      <c r="H3" s="242"/>
      <c r="I3" s="243" t="s">
        <v>153</v>
      </c>
      <c r="J3" s="244"/>
      <c r="K3" s="241"/>
      <c r="L3" s="242"/>
      <c r="M3" s="47"/>
    </row>
    <row r="4" spans="1:14" ht="21" customHeight="1">
      <c r="A4" s="240"/>
      <c r="B4" s="5" t="s">
        <v>154</v>
      </c>
      <c r="C4" s="48"/>
      <c r="D4" s="5" t="s">
        <v>155</v>
      </c>
      <c r="E4" s="48"/>
      <c r="F4" s="5" t="s">
        <v>156</v>
      </c>
      <c r="G4" s="241"/>
      <c r="H4" s="242"/>
      <c r="I4" s="273" t="s">
        <v>157</v>
      </c>
      <c r="J4" s="274"/>
      <c r="K4" s="241"/>
      <c r="L4" s="242"/>
    </row>
    <row r="5" spans="1:14" ht="49.95" customHeight="1">
      <c r="A5" s="240"/>
      <c r="B5" s="38" t="s">
        <v>103</v>
      </c>
      <c r="C5" s="249"/>
      <c r="D5" s="250"/>
      <c r="E5" s="250"/>
      <c r="F5" s="250"/>
      <c r="G5" s="250"/>
      <c r="H5" s="250"/>
      <c r="I5" s="250"/>
      <c r="J5" s="250"/>
      <c r="K5" s="250"/>
      <c r="L5" s="251"/>
    </row>
    <row r="6" spans="1:14" s="15" customFormat="1" ht="16.2" customHeight="1">
      <c r="A6" s="41"/>
      <c r="B6" s="42" t="s">
        <v>158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3"/>
    </row>
    <row r="7" spans="1:14" ht="21" customHeight="1">
      <c r="A7" s="240">
        <v>15</v>
      </c>
      <c r="B7" s="4" t="s">
        <v>159</v>
      </c>
      <c r="C7" s="44" t="s">
        <v>160</v>
      </c>
      <c r="D7" s="5" t="s">
        <v>161</v>
      </c>
      <c r="E7" s="44" t="s">
        <v>160</v>
      </c>
      <c r="F7" s="5" t="s">
        <v>162</v>
      </c>
      <c r="G7" s="241" t="s">
        <v>160</v>
      </c>
      <c r="H7" s="242"/>
      <c r="I7" s="243" t="s">
        <v>163</v>
      </c>
      <c r="J7" s="244"/>
      <c r="K7" s="241" t="s">
        <v>160</v>
      </c>
      <c r="L7" s="242"/>
    </row>
    <row r="8" spans="1:14" ht="21" customHeight="1">
      <c r="A8" s="240"/>
      <c r="B8" s="5" t="s">
        <v>164</v>
      </c>
      <c r="C8" s="44" t="s">
        <v>160</v>
      </c>
      <c r="D8" s="49" t="s">
        <v>165</v>
      </c>
      <c r="E8" s="44" t="s">
        <v>160</v>
      </c>
      <c r="F8" s="49" t="s">
        <v>166</v>
      </c>
      <c r="G8" s="241"/>
      <c r="H8" s="242"/>
      <c r="I8" s="245" t="s">
        <v>167</v>
      </c>
      <c r="J8" s="246"/>
      <c r="K8" s="241"/>
      <c r="L8" s="242"/>
    </row>
    <row r="9" spans="1:14" ht="34.799999999999997" customHeight="1">
      <c r="A9" s="240"/>
      <c r="B9" s="5" t="s">
        <v>168</v>
      </c>
      <c r="C9" s="249"/>
      <c r="D9" s="250"/>
      <c r="E9" s="250"/>
      <c r="F9" s="250"/>
      <c r="G9" s="250"/>
      <c r="H9" s="250"/>
      <c r="I9" s="250"/>
      <c r="J9" s="250"/>
      <c r="K9" s="250"/>
      <c r="L9" s="251"/>
    </row>
    <row r="10" spans="1:14" ht="49.95" customHeight="1">
      <c r="A10" s="240"/>
      <c r="B10" s="38" t="s">
        <v>103</v>
      </c>
      <c r="C10" s="249"/>
      <c r="D10" s="250"/>
      <c r="E10" s="250"/>
      <c r="F10" s="250"/>
      <c r="G10" s="250"/>
      <c r="H10" s="250"/>
      <c r="I10" s="250"/>
      <c r="J10" s="250"/>
      <c r="K10" s="250"/>
      <c r="L10" s="251"/>
    </row>
    <row r="11" spans="1:14" s="15" customFormat="1" ht="16.2" customHeight="1">
      <c r="A11" s="41"/>
      <c r="B11" s="42" t="s">
        <v>169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3"/>
    </row>
    <row r="12" spans="1:14" ht="21" customHeight="1">
      <c r="A12" s="268">
        <v>14</v>
      </c>
      <c r="B12" s="5" t="s">
        <v>170</v>
      </c>
      <c r="C12" s="44"/>
      <c r="D12" s="49" t="s">
        <v>171</v>
      </c>
      <c r="E12" s="44"/>
      <c r="F12" s="49" t="s">
        <v>172</v>
      </c>
      <c r="G12" s="241"/>
      <c r="H12" s="242"/>
      <c r="I12" s="245" t="s">
        <v>173</v>
      </c>
      <c r="J12" s="246"/>
      <c r="K12" s="241"/>
      <c r="L12" s="242"/>
    </row>
    <row r="13" spans="1:14" ht="21" customHeight="1">
      <c r="A13" s="268"/>
      <c r="B13" s="4" t="s">
        <v>174</v>
      </c>
      <c r="C13" s="44"/>
      <c r="D13" s="50" t="s">
        <v>175</v>
      </c>
      <c r="E13" s="44"/>
      <c r="F13" s="49" t="s">
        <v>176</v>
      </c>
      <c r="G13" s="45" t="s">
        <v>177</v>
      </c>
      <c r="H13" s="46"/>
      <c r="I13" s="45" t="s">
        <v>178</v>
      </c>
      <c r="J13" s="46"/>
      <c r="K13" s="45"/>
      <c r="L13" s="46"/>
    </row>
    <row r="14" spans="1:14" ht="49.95" customHeight="1">
      <c r="A14" s="268"/>
      <c r="B14" s="38" t="s">
        <v>103</v>
      </c>
      <c r="C14" s="249"/>
      <c r="D14" s="250"/>
      <c r="E14" s="250"/>
      <c r="F14" s="250"/>
      <c r="G14" s="250"/>
      <c r="H14" s="250"/>
      <c r="I14" s="250"/>
      <c r="J14" s="250"/>
      <c r="K14" s="250"/>
      <c r="L14" s="251"/>
    </row>
    <row r="15" spans="1:14" s="15" customFormat="1" ht="16.2" customHeight="1">
      <c r="A15" s="41"/>
      <c r="B15" s="42" t="s">
        <v>179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3"/>
    </row>
    <row r="16" spans="1:14" ht="21" customHeight="1">
      <c r="A16" s="268">
        <v>13</v>
      </c>
      <c r="B16" s="4" t="s">
        <v>180</v>
      </c>
      <c r="C16" s="45"/>
      <c r="D16" s="4" t="s">
        <v>181</v>
      </c>
      <c r="E16" s="51"/>
      <c r="F16" s="49" t="s">
        <v>182</v>
      </c>
      <c r="G16" s="241"/>
      <c r="H16" s="269"/>
      <c r="I16" s="269"/>
      <c r="J16" s="269"/>
      <c r="K16" s="269"/>
      <c r="L16" s="242"/>
    </row>
    <row r="17" spans="1:13" ht="21" customHeight="1">
      <c r="A17" s="268"/>
      <c r="B17" s="270" t="s">
        <v>183</v>
      </c>
      <c r="C17" s="49" t="s">
        <v>184</v>
      </c>
      <c r="D17" s="44"/>
      <c r="E17" s="49" t="s">
        <v>185</v>
      </c>
      <c r="F17" s="44"/>
      <c r="G17" s="245" t="s">
        <v>186</v>
      </c>
      <c r="H17" s="246"/>
      <c r="I17" s="241"/>
      <c r="J17" s="269"/>
      <c r="K17" s="269"/>
      <c r="L17" s="242"/>
    </row>
    <row r="18" spans="1:13" ht="21" customHeight="1">
      <c r="A18" s="268"/>
      <c r="B18" s="271"/>
      <c r="C18" s="49" t="s">
        <v>187</v>
      </c>
      <c r="D18" s="44"/>
      <c r="E18" s="49" t="s">
        <v>188</v>
      </c>
      <c r="F18" s="44"/>
      <c r="G18" s="245" t="s">
        <v>189</v>
      </c>
      <c r="H18" s="246"/>
      <c r="I18" s="241"/>
      <c r="J18" s="269"/>
      <c r="K18" s="269"/>
      <c r="L18" s="242"/>
    </row>
    <row r="19" spans="1:13" ht="21" customHeight="1">
      <c r="A19" s="268"/>
      <c r="B19" s="270" t="s">
        <v>190</v>
      </c>
      <c r="C19" s="49" t="s">
        <v>191</v>
      </c>
      <c r="D19" s="44"/>
      <c r="E19" s="49" t="s">
        <v>192</v>
      </c>
      <c r="F19" s="44"/>
      <c r="G19" s="245" t="s">
        <v>193</v>
      </c>
      <c r="H19" s="246"/>
      <c r="I19" s="241"/>
      <c r="J19" s="269"/>
      <c r="K19" s="269"/>
      <c r="L19" s="242"/>
    </row>
    <row r="20" spans="1:13" ht="21" customHeight="1">
      <c r="A20" s="268"/>
      <c r="B20" s="271"/>
      <c r="C20" s="49" t="s">
        <v>194</v>
      </c>
      <c r="D20" s="44"/>
      <c r="E20" s="49" t="s">
        <v>195</v>
      </c>
      <c r="F20" s="44"/>
      <c r="G20" s="245" t="s">
        <v>196</v>
      </c>
      <c r="H20" s="246"/>
      <c r="I20" s="241"/>
      <c r="J20" s="269"/>
      <c r="K20" s="269"/>
      <c r="L20" s="242"/>
    </row>
    <row r="21" spans="1:13" ht="21" customHeight="1">
      <c r="A21" s="268"/>
      <c r="B21" s="271"/>
      <c r="C21" s="49" t="s">
        <v>197</v>
      </c>
      <c r="D21" s="44"/>
      <c r="E21" s="49" t="s">
        <v>198</v>
      </c>
      <c r="F21" s="44"/>
      <c r="G21" s="245" t="s">
        <v>199</v>
      </c>
      <c r="H21" s="246"/>
      <c r="I21" s="241"/>
      <c r="J21" s="269"/>
      <c r="K21" s="269"/>
      <c r="L21" s="242"/>
    </row>
    <row r="22" spans="1:13" ht="21" customHeight="1">
      <c r="A22" s="268"/>
      <c r="B22" s="271"/>
      <c r="C22" s="49" t="s">
        <v>200</v>
      </c>
      <c r="D22" s="44"/>
      <c r="E22" s="49" t="s">
        <v>201</v>
      </c>
      <c r="F22" s="44"/>
      <c r="G22" s="245" t="s">
        <v>202</v>
      </c>
      <c r="H22" s="246"/>
      <c r="I22" s="241"/>
      <c r="J22" s="269"/>
      <c r="K22" s="269"/>
      <c r="L22" s="242"/>
    </row>
    <row r="23" spans="1:13" ht="21" customHeight="1">
      <c r="A23" s="268"/>
      <c r="B23" s="272"/>
      <c r="C23" s="49" t="s">
        <v>203</v>
      </c>
      <c r="D23" s="44"/>
      <c r="E23" s="49" t="s">
        <v>204</v>
      </c>
      <c r="F23" s="44"/>
      <c r="G23" s="245" t="s">
        <v>205</v>
      </c>
      <c r="H23" s="246"/>
      <c r="I23" s="241"/>
      <c r="J23" s="269"/>
      <c r="K23" s="269"/>
      <c r="L23" s="242"/>
    </row>
    <row r="24" spans="1:13" ht="49.95" customHeight="1">
      <c r="A24" s="268"/>
      <c r="B24" s="38" t="s">
        <v>103</v>
      </c>
      <c r="C24" s="249"/>
      <c r="D24" s="250"/>
      <c r="E24" s="250"/>
      <c r="F24" s="250"/>
      <c r="G24" s="250"/>
      <c r="H24" s="250"/>
      <c r="I24" s="250"/>
      <c r="J24" s="250"/>
      <c r="K24" s="250"/>
      <c r="L24" s="251"/>
    </row>
    <row r="25" spans="1:13" s="15" customFormat="1" ht="16.2" customHeight="1">
      <c r="A25" s="41"/>
      <c r="B25" s="42" t="s">
        <v>206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3"/>
    </row>
    <row r="26" spans="1:13" ht="21" customHeight="1">
      <c r="A26" s="240">
        <v>20</v>
      </c>
      <c r="B26" s="4" t="s">
        <v>207</v>
      </c>
      <c r="C26" s="52"/>
      <c r="D26" s="49" t="s">
        <v>208</v>
      </c>
      <c r="E26" s="52"/>
      <c r="F26" s="49" t="s">
        <v>209</v>
      </c>
      <c r="G26" s="264"/>
      <c r="H26" s="266"/>
      <c r="I26" s="245" t="s">
        <v>210</v>
      </c>
      <c r="J26" s="246"/>
      <c r="K26" s="264"/>
      <c r="L26" s="266"/>
    </row>
    <row r="27" spans="1:13" ht="49.95" customHeight="1">
      <c r="A27" s="240"/>
      <c r="B27" s="38" t="s">
        <v>103</v>
      </c>
      <c r="C27" s="267"/>
      <c r="D27" s="267"/>
      <c r="E27" s="267"/>
      <c r="F27" s="267"/>
      <c r="G27" s="267"/>
      <c r="H27" s="267"/>
      <c r="I27" s="267"/>
      <c r="J27" s="267"/>
      <c r="K27" s="267"/>
      <c r="L27" s="267"/>
    </row>
    <row r="28" spans="1:13" s="15" customFormat="1" ht="16.2" customHeight="1">
      <c r="A28" s="41"/>
      <c r="B28" s="42" t="s">
        <v>211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3"/>
    </row>
    <row r="29" spans="1:13" ht="21" customHeight="1">
      <c r="A29" s="240">
        <v>21</v>
      </c>
      <c r="B29" s="262" t="s">
        <v>212</v>
      </c>
      <c r="C29" s="49" t="s">
        <v>24</v>
      </c>
      <c r="D29" s="44" t="str">
        <f>IF('アセスメント（No.1）'!D15="", "KPから自動転記", 'アセスメント（No.1）'!D15)</f>
        <v>KPから自動転記</v>
      </c>
      <c r="E29" s="49" t="s">
        <v>29</v>
      </c>
      <c r="F29" s="52" t="str">
        <f>IF('アセスメント（No.1）'!G15="", "KPから自動転記", 'アセスメント（No.1）'!G15)</f>
        <v>KPから自動転記</v>
      </c>
      <c r="G29" s="245" t="s">
        <v>26</v>
      </c>
      <c r="H29" s="246"/>
      <c r="I29" s="264" t="str">
        <f>IF('アセスメント（No.1）'!K15="", "KPから自動転記", 'アセスメント（No.1）'!K15)</f>
        <v>KPから自動転記</v>
      </c>
      <c r="J29" s="265"/>
      <c r="K29" s="265"/>
      <c r="L29" s="266"/>
    </row>
    <row r="30" spans="1:13" ht="21" customHeight="1">
      <c r="A30" s="240"/>
      <c r="B30" s="263"/>
      <c r="C30" s="49" t="s">
        <v>213</v>
      </c>
      <c r="D30" s="44"/>
      <c r="E30" s="49" t="s">
        <v>214</v>
      </c>
      <c r="F30" s="52"/>
      <c r="G30" s="245" t="s">
        <v>215</v>
      </c>
      <c r="H30" s="246"/>
      <c r="I30" s="53" t="s">
        <v>177</v>
      </c>
      <c r="J30" s="55"/>
      <c r="K30" s="53" t="s">
        <v>178</v>
      </c>
      <c r="L30" s="54"/>
    </row>
    <row r="31" spans="1:13" ht="21" customHeight="1">
      <c r="A31" s="240"/>
      <c r="B31" s="263"/>
      <c r="C31" s="49" t="s">
        <v>216</v>
      </c>
      <c r="D31" s="44"/>
      <c r="E31" s="49" t="s">
        <v>217</v>
      </c>
      <c r="F31" s="52"/>
      <c r="G31" s="245"/>
      <c r="H31" s="246"/>
      <c r="I31" s="264"/>
      <c r="J31" s="265"/>
      <c r="K31" s="265"/>
      <c r="L31" s="266"/>
    </row>
    <row r="32" spans="1:13" ht="49.95" customHeight="1">
      <c r="A32" s="240"/>
      <c r="B32" s="38" t="s">
        <v>103</v>
      </c>
      <c r="C32" s="249"/>
      <c r="D32" s="250"/>
      <c r="E32" s="250"/>
      <c r="F32" s="250"/>
      <c r="G32" s="250"/>
      <c r="H32" s="250"/>
      <c r="I32" s="250"/>
      <c r="J32" s="250"/>
      <c r="K32" s="250"/>
      <c r="L32" s="251"/>
    </row>
    <row r="33" spans="1:13" s="15" customFormat="1" ht="16.2" customHeight="1">
      <c r="A33" s="41"/>
      <c r="B33" s="42" t="s">
        <v>218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3"/>
    </row>
    <row r="34" spans="1:13" ht="21" customHeight="1">
      <c r="A34" s="240">
        <v>22</v>
      </c>
      <c r="B34" s="5" t="s">
        <v>219</v>
      </c>
      <c r="C34" s="44"/>
      <c r="D34" s="5" t="s">
        <v>220</v>
      </c>
      <c r="E34" s="241"/>
      <c r="F34" s="242"/>
      <c r="G34" s="252" t="s">
        <v>221</v>
      </c>
      <c r="H34" s="252"/>
      <c r="I34" s="252"/>
      <c r="J34" s="252"/>
      <c r="K34" s="252"/>
      <c r="L34" s="252"/>
    </row>
    <row r="35" spans="1:13" ht="21" customHeight="1">
      <c r="A35" s="240"/>
      <c r="B35" s="5" t="s">
        <v>222</v>
      </c>
      <c r="C35" s="44"/>
      <c r="D35" s="5" t="s">
        <v>223</v>
      </c>
      <c r="E35" s="241"/>
      <c r="F35" s="242"/>
      <c r="G35" s="253"/>
      <c r="H35" s="254"/>
      <c r="I35" s="254"/>
      <c r="J35" s="254"/>
      <c r="K35" s="254"/>
      <c r="L35" s="255"/>
    </row>
    <row r="36" spans="1:13" ht="21" customHeight="1">
      <c r="A36" s="240"/>
      <c r="B36" s="5" t="s">
        <v>224</v>
      </c>
      <c r="C36" s="44"/>
      <c r="D36" s="49" t="s">
        <v>225</v>
      </c>
      <c r="E36" s="241"/>
      <c r="F36" s="242"/>
      <c r="G36" s="256"/>
      <c r="H36" s="257"/>
      <c r="I36" s="257"/>
      <c r="J36" s="257"/>
      <c r="K36" s="257"/>
      <c r="L36" s="258"/>
    </row>
    <row r="37" spans="1:13" ht="21" customHeight="1">
      <c r="A37" s="240"/>
      <c r="B37" s="5" t="s">
        <v>226</v>
      </c>
      <c r="C37" s="44"/>
      <c r="D37" s="49" t="s">
        <v>227</v>
      </c>
      <c r="E37" s="241"/>
      <c r="F37" s="242"/>
      <c r="G37" s="256"/>
      <c r="H37" s="257"/>
      <c r="I37" s="257"/>
      <c r="J37" s="257"/>
      <c r="K37" s="257"/>
      <c r="L37" s="258"/>
    </row>
    <row r="38" spans="1:13" ht="49.95" customHeight="1">
      <c r="A38" s="240"/>
      <c r="B38" s="38" t="s">
        <v>103</v>
      </c>
      <c r="C38" s="249"/>
      <c r="D38" s="250"/>
      <c r="E38" s="250"/>
      <c r="F38" s="251"/>
      <c r="G38" s="259"/>
      <c r="H38" s="260"/>
      <c r="I38" s="260"/>
      <c r="J38" s="260"/>
      <c r="K38" s="260"/>
      <c r="L38" s="261"/>
    </row>
    <row r="39" spans="1:13" s="15" customFormat="1" ht="16.2" customHeight="1">
      <c r="A39" s="41"/>
      <c r="B39" s="42" t="s">
        <v>228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3"/>
    </row>
    <row r="40" spans="1:13" ht="21" customHeight="1">
      <c r="A40" s="240">
        <v>23</v>
      </c>
      <c r="B40" s="5" t="s">
        <v>229</v>
      </c>
      <c r="C40" s="44"/>
      <c r="D40" s="5" t="s">
        <v>230</v>
      </c>
      <c r="E40" s="44"/>
      <c r="F40" s="49" t="s">
        <v>231</v>
      </c>
      <c r="G40" s="241"/>
      <c r="H40" s="242"/>
      <c r="I40" s="243" t="s">
        <v>232</v>
      </c>
      <c r="J40" s="244"/>
      <c r="K40" s="241"/>
      <c r="L40" s="242"/>
    </row>
    <row r="41" spans="1:13" ht="21" customHeight="1">
      <c r="A41" s="240"/>
      <c r="B41" s="56" t="s">
        <v>233</v>
      </c>
      <c r="C41" s="44"/>
      <c r="D41" s="49" t="s">
        <v>234</v>
      </c>
      <c r="E41" s="44"/>
      <c r="F41" s="49"/>
      <c r="G41" s="241"/>
      <c r="H41" s="242"/>
      <c r="I41" s="245"/>
      <c r="J41" s="246"/>
      <c r="K41" s="247"/>
      <c r="L41" s="248"/>
    </row>
    <row r="42" spans="1:13" ht="49.95" customHeight="1">
      <c r="A42" s="240"/>
      <c r="B42" s="38" t="s">
        <v>103</v>
      </c>
      <c r="C42" s="249"/>
      <c r="D42" s="250"/>
      <c r="E42" s="250"/>
      <c r="F42" s="250"/>
      <c r="G42" s="250"/>
      <c r="H42" s="250"/>
      <c r="I42" s="250"/>
      <c r="J42" s="250"/>
      <c r="K42" s="250"/>
      <c r="L42" s="251"/>
    </row>
    <row r="43" spans="1:13" s="15" customFormat="1" ht="16.2" customHeight="1">
      <c r="A43" s="41"/>
      <c r="B43" s="42" t="s">
        <v>235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3"/>
    </row>
    <row r="44" spans="1:13" ht="85.2" customHeight="1">
      <c r="A44" s="57" t="s">
        <v>236</v>
      </c>
      <c r="B44" s="5" t="s">
        <v>236</v>
      </c>
      <c r="C44" s="239"/>
      <c r="D44" s="239"/>
      <c r="E44" s="239"/>
      <c r="F44" s="239"/>
      <c r="G44" s="239"/>
      <c r="H44" s="239"/>
      <c r="I44" s="239"/>
      <c r="J44" s="239"/>
      <c r="K44" s="239"/>
      <c r="L44" s="239"/>
    </row>
  </sheetData>
  <dataConsolidate/>
  <mergeCells count="72">
    <mergeCell ref="B1:L1"/>
    <mergeCell ref="A3:A5"/>
    <mergeCell ref="G3:H3"/>
    <mergeCell ref="I3:J3"/>
    <mergeCell ref="K3:L3"/>
    <mergeCell ref="G4:H4"/>
    <mergeCell ref="I4:J4"/>
    <mergeCell ref="K4:L4"/>
    <mergeCell ref="C5:L5"/>
    <mergeCell ref="A7:A10"/>
    <mergeCell ref="G7:H7"/>
    <mergeCell ref="I7:J7"/>
    <mergeCell ref="K7:L7"/>
    <mergeCell ref="G8:H8"/>
    <mergeCell ref="I8:J8"/>
    <mergeCell ref="K8:L8"/>
    <mergeCell ref="C9:L9"/>
    <mergeCell ref="C10:L10"/>
    <mergeCell ref="G23:H23"/>
    <mergeCell ref="I23:L23"/>
    <mergeCell ref="A12:A14"/>
    <mergeCell ref="G12:H12"/>
    <mergeCell ref="I12:J12"/>
    <mergeCell ref="K12:L12"/>
    <mergeCell ref="C14:L14"/>
    <mergeCell ref="I21:L21"/>
    <mergeCell ref="G22:H22"/>
    <mergeCell ref="B17:B18"/>
    <mergeCell ref="G17:H17"/>
    <mergeCell ref="I17:L17"/>
    <mergeCell ref="I22:L22"/>
    <mergeCell ref="C24:L24"/>
    <mergeCell ref="A26:A27"/>
    <mergeCell ref="G26:H26"/>
    <mergeCell ref="I26:J26"/>
    <mergeCell ref="K26:L26"/>
    <mergeCell ref="C27:L27"/>
    <mergeCell ref="A16:A24"/>
    <mergeCell ref="G16:L16"/>
    <mergeCell ref="G18:H18"/>
    <mergeCell ref="I18:L18"/>
    <mergeCell ref="B19:B23"/>
    <mergeCell ref="G19:H19"/>
    <mergeCell ref="I19:L19"/>
    <mergeCell ref="G20:H20"/>
    <mergeCell ref="I20:L20"/>
    <mergeCell ref="G21:H21"/>
    <mergeCell ref="A29:A32"/>
    <mergeCell ref="B29:B31"/>
    <mergeCell ref="G29:H29"/>
    <mergeCell ref="I29:L29"/>
    <mergeCell ref="G30:H30"/>
    <mergeCell ref="G31:H31"/>
    <mergeCell ref="I31:L31"/>
    <mergeCell ref="C32:L32"/>
    <mergeCell ref="A34:A38"/>
    <mergeCell ref="E34:F34"/>
    <mergeCell ref="G34:L34"/>
    <mergeCell ref="E35:F35"/>
    <mergeCell ref="G35:L38"/>
    <mergeCell ref="E36:F36"/>
    <mergeCell ref="E37:F37"/>
    <mergeCell ref="C38:F38"/>
    <mergeCell ref="C44:L44"/>
    <mergeCell ref="A40:A42"/>
    <mergeCell ref="G40:H40"/>
    <mergeCell ref="I40:J40"/>
    <mergeCell ref="K40:L40"/>
    <mergeCell ref="G41:H41"/>
    <mergeCell ref="I41:J41"/>
    <mergeCell ref="K41:L41"/>
    <mergeCell ref="C42:L42"/>
  </mergeCells>
  <phoneticPr fontId="2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アセスメント（No.1）</vt:lpstr>
      <vt:lpstr>アセスメント（No.2）</vt:lpstr>
      <vt:lpstr>アセスメント（No.3）</vt:lpstr>
      <vt:lpstr>'アセスメント（No.1）'!Print_Area</vt:lpstr>
      <vt:lpstr>'アセスメント（No.2）'!Print_Area</vt:lpstr>
      <vt:lpstr>'アセスメント（No.3）'!Print_Area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2023-10-29T05:01:37Z</dcterms:created>
  <dcterms:modified xsi:type="dcterms:W3CDTF">2024-02-11T00:08:52Z</dcterms:modified>
</cp:coreProperties>
</file>